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3.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<sst xmlns="http://schemas.openxmlformats.org/spreadsheetml/2006/main" count="38" uniqueCount="38">
  <si>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</si>
  <si>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</si>
  <si>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</si>
  <si>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</si>
  <si>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</si>
  <si>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</si>
  <si>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</si>
  <si>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</si>
  <si>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</si>
  <si>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</si>
  <si>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</si>
  <si>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</si>
  <si>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</si>
  <si>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</si>
  <si>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</si>
  <si>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</si>
  <si>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</si>
  <si>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</si>
  <si>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</si>
  <si>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</si>
  <si>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</si>
  <si>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</si>
  <si>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</si>
  <si>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</si>
  <si>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</si>
  <si>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</si>
  <si>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</si>
  <si>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</si>
  <si>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</si>
  <si>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</si>
  <si>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</si>
  <si>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</si>
  <si>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</si>
  <si>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</si>
  <si>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</si>
  <si>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Субсидии на поддержку отрасли культуры</t>
  </si>
  <si>
    <t>Прочие субсидии бюджетам сельских поселений</t>
  </si>
  <si>
    <t>по состоянию на 01.03.2024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</si>
</sst>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A43" sqref="A4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B7+B16</f>
        <v>134002.7</v>
      </c>
      <c r="C6" s="20">
        <f>C7+C16</f>
        <v>20155.634000000002</v>
      </c>
      <c r="D6" s="21">
        <f aca="true" t="shared" si="0" ref="D6:D11">C6/B6*100</f>
        <v>15.041214841193499</v>
      </c>
    </row>
    <row r="7" spans="1:4" s="2" customFormat="1" ht="30.75">
      <c r="A7" s="6" t="s">
        <v>10</v>
      </c>
      <c r="B7" s="14">
        <f>B8+B9+B10+B12+B11+B13+B14+B15</f>
        <v>15586</v>
      </c>
      <c r="C7" s="14">
        <f>C8+C9+C10+C12+C11+C13+C14+C15</f>
        <v>2270.803</v>
      </c>
      <c r="D7" s="24">
        <f t="shared" si="0"/>
        <v>14.56950468369049</v>
      </c>
    </row>
    <row r="8" spans="1:4" ht="15">
      <c r="A8" s="19" t="s">
        <v>0</v>
      </c>
      <c r="B8" s="15">
        <v>456</v>
      </c>
      <c r="C8" s="15">
        <v>59.309</v>
      </c>
      <c r="D8" s="7">
        <f t="shared" si="0"/>
        <v>13.006359649122807</v>
      </c>
    </row>
    <row r="9" spans="1:4" ht="15">
      <c r="A9" s="8" t="s">
        <v>18</v>
      </c>
      <c r="B9" s="15">
        <v>11992</v>
      </c>
      <c r="C9" s="15">
        <v>2007.036</v>
      </c>
      <c r="D9" s="7">
        <f t="shared" si="0"/>
        <v>16.736457638425616</v>
      </c>
    </row>
    <row r="10" spans="1:4" ht="15">
      <c r="A10" s="8" t="s">
        <v>23</v>
      </c>
      <c r="B10" s="15">
        <v>1072</v>
      </c>
      <c r="C10" s="15">
        <v>27.64</v>
      </c>
      <c r="D10" s="7">
        <f t="shared" si="0"/>
        <v>2.578358208955224</v>
      </c>
    </row>
    <row r="11" spans="1:4" ht="15">
      <c r="A11" s="8" t="s">
        <v>34</v>
      </c>
      <c r="B11" s="15">
        <v>1867</v>
      </c>
      <c r="C11" s="15">
        <v>161.232</v>
      </c>
      <c r="D11" s="7">
        <f t="shared" si="0"/>
        <v>8.63588644884842</v>
      </c>
    </row>
    <row r="12" spans="1:4" ht="46.5">
      <c r="A12" s="8" t="s">
        <v>28</v>
      </c>
      <c r="B12" s="15">
        <v>41</v>
      </c>
      <c r="C12" s="15">
        <v>5.111</v>
      </c>
      <c r="D12" s="7">
        <f>C12/B12*100</f>
        <v>12.465853658536584</v>
      </c>
    </row>
    <row r="13" spans="1:4" ht="30.75">
      <c r="A13" s="8" t="s">
        <v>30</v>
      </c>
      <c r="B13" s="15">
        <v>54</v>
      </c>
      <c r="C13" s="15">
        <v>6.265</v>
      </c>
      <c r="D13" s="7">
        <f>C13/B13*100</f>
        <v>11.601851851851851</v>
      </c>
    </row>
    <row r="14" spans="1:4" ht="15">
      <c r="A14" s="8" t="s">
        <v>31</v>
      </c>
      <c r="B14" s="15">
        <v>58</v>
      </c>
      <c r="C14" s="15">
        <v>0</v>
      </c>
      <c r="D14" s="7">
        <f>C14/B14*100</f>
        <v>0</v>
      </c>
    </row>
    <row r="15" spans="1:4" ht="15">
      <c r="A15" s="8" t="s">
        <v>32</v>
      </c>
      <c r="B15" s="15">
        <v>46</v>
      </c>
      <c r="C15" s="15">
        <v>4.21</v>
      </c>
      <c r="D15" s="7">
        <f>C15/B15*100</f>
        <v>9.152173913043478</v>
      </c>
    </row>
    <row r="16" spans="1:4" ht="15">
      <c r="A16" s="5" t="s">
        <v>1</v>
      </c>
      <c r="B16" s="15">
        <f>B17+B18+B19+B20+B21+B22</f>
        <v>118416.7</v>
      </c>
      <c r="C16" s="15">
        <f>C17+C18+C19+C20+C21+C22</f>
        <v>17884.831000000002</v>
      </c>
      <c r="D16" s="7">
        <f>C16/B16*100</f>
        <v>15.10330130800808</v>
      </c>
    </row>
    <row r="17" spans="1:4" ht="15">
      <c r="A17" s="5" t="s">
        <v>24</v>
      </c>
      <c r="B17" s="15">
        <v>6523</v>
      </c>
      <c r="C17" s="15">
        <v>1087.2</v>
      </c>
      <c r="D17" s="7">
        <f aca="true" t="shared" si="1" ref="D17:D25">C17/B17*100</f>
        <v>16.667177678982064</v>
      </c>
    </row>
    <row r="18" spans="1:4" ht="15">
      <c r="A18" s="8" t="s">
        <v>25</v>
      </c>
      <c r="B18" s="15">
        <v>403.9</v>
      </c>
      <c r="C18" s="15">
        <v>47.931</v>
      </c>
      <c r="D18" s="7">
        <f t="shared" si="1"/>
        <v>11.86704629858876</v>
      </c>
    </row>
    <row r="19" spans="1:4" ht="30.75">
      <c r="A19" s="8" t="s">
        <v>29</v>
      </c>
      <c r="B19" s="15">
        <v>2058.8</v>
      </c>
      <c r="C19" s="15">
        <v>230</v>
      </c>
      <c r="D19" s="7">
        <f>C19/B19*100</f>
        <v>11.1715562463571</v>
      </c>
    </row>
    <row r="20" spans="1:4" ht="15">
      <c r="A20" s="5" t="s">
        <v>26</v>
      </c>
      <c r="B20" s="15">
        <v>109111</v>
      </c>
      <c r="C20" s="15">
        <v>16319.7</v>
      </c>
      <c r="D20" s="7">
        <f t="shared" si="1"/>
        <v>14.956970424613466</v>
      </c>
    </row>
    <row r="21" spans="1:4" ht="15">
      <c r="A21" s="5" t="s">
        <v>35</v>
      </c>
      <c r="B21" s="14">
        <v>120</v>
      </c>
      <c r="C21" s="14">
        <v>0</v>
      </c>
      <c r="D21" s="7">
        <f>C21/B21*100</f>
        <v>0</v>
      </c>
    </row>
    <row r="22" spans="1:4" ht="15">
      <c r="A22" s="5" t="s">
        <v>36</v>
      </c>
      <c r="B22" s="14">
        <v>200</v>
      </c>
      <c r="C22" s="14">
        <v>200</v>
      </c>
      <c r="D22" s="7">
        <f>C22/B22*100</f>
        <v>100</v>
      </c>
    </row>
    <row r="23" spans="1:4" ht="17.25">
      <c r="A23" s="18" t="s">
        <v>16</v>
      </c>
      <c r="B23" s="20">
        <f>SUM(B24:B34)</f>
        <v>134002.7</v>
      </c>
      <c r="C23" s="20">
        <f>SUM(C24:C34)</f>
        <v>12290.407</v>
      </c>
      <c r="D23" s="21">
        <f t="shared" si="1"/>
        <v>9.171760718254184</v>
      </c>
    </row>
    <row r="24" spans="1:4" ht="15">
      <c r="A24" s="9" t="s">
        <v>4</v>
      </c>
      <c r="B24" s="16">
        <v>13882.7</v>
      </c>
      <c r="C24" s="16">
        <v>2511.094</v>
      </c>
      <c r="D24" s="11">
        <f t="shared" si="1"/>
        <v>18.087936784631232</v>
      </c>
    </row>
    <row r="25" spans="1:4" ht="15">
      <c r="A25" s="9" t="s">
        <v>5</v>
      </c>
      <c r="B25" s="16">
        <v>403.1</v>
      </c>
      <c r="C25" s="16">
        <v>47.931</v>
      </c>
      <c r="D25" s="11">
        <f t="shared" si="1"/>
        <v>11.890597866534357</v>
      </c>
    </row>
    <row r="26" spans="1:4" ht="30.75">
      <c r="A26" s="9" t="s">
        <v>6</v>
      </c>
      <c r="B26" s="16">
        <v>2656</v>
      </c>
      <c r="C26" s="16">
        <v>204.243</v>
      </c>
      <c r="D26" s="11">
        <f aca="true" t="shared" si="2" ref="D26:D34">C26/B26*100</f>
        <v>7.689871987951808</v>
      </c>
    </row>
    <row r="27" spans="1:4" ht="15">
      <c r="A27" s="9" t="s">
        <v>7</v>
      </c>
      <c r="B27" s="16">
        <v>44586</v>
      </c>
      <c r="C27" s="16">
        <v>1481.322</v>
      </c>
      <c r="D27" s="11">
        <f t="shared" si="2"/>
        <v>3.322392679316377</v>
      </c>
    </row>
    <row r="28" spans="1:4" ht="15">
      <c r="A28" s="9" t="s">
        <v>8</v>
      </c>
      <c r="B28" s="16">
        <v>21275.9</v>
      </c>
      <c r="C28" s="16">
        <v>1716.17</v>
      </c>
      <c r="D28" s="11">
        <f t="shared" si="2"/>
        <v>8.066262766792475</v>
      </c>
    </row>
    <row r="29" spans="1:4" ht="15">
      <c r="A29" s="9" t="s">
        <v>27</v>
      </c>
      <c r="B29" s="23">
        <v>0</v>
      </c>
      <c r="C29" s="23">
        <v>0</v>
      </c>
      <c r="D29" s="25" t="e">
        <f>C29/B29*100</f>
        <v>#DIV/0!</v>
      </c>
    </row>
    <row r="30" spans="1:4" ht="15">
      <c r="A30" s="9" t="s">
        <v>20</v>
      </c>
      <c r="B30" s="16">
        <v>16</v>
      </c>
      <c r="C30" s="16">
        <v>0</v>
      </c>
      <c r="D30" s="11">
        <f t="shared" si="2"/>
        <v>0</v>
      </c>
    </row>
    <row r="31" spans="1:4" ht="15">
      <c r="A31" s="9" t="s">
        <v>21</v>
      </c>
      <c r="B31" s="16">
        <v>50323</v>
      </c>
      <c r="C31" s="16">
        <v>6273</v>
      </c>
      <c r="D31" s="11">
        <f t="shared" si="2"/>
        <v>12.465473044134887</v>
      </c>
    </row>
    <row r="32" spans="1:4" ht="15">
      <c r="A32" s="9" t="s">
        <v>9</v>
      </c>
      <c r="B32" s="16">
        <v>12</v>
      </c>
      <c r="C32" s="16">
        <v>0</v>
      </c>
      <c r="D32" s="11">
        <f t="shared" si="2"/>
        <v>0</v>
      </c>
    </row>
    <row r="33" spans="1:4" ht="15">
      <c r="A33" s="9" t="s">
        <v>14</v>
      </c>
      <c r="B33" s="16">
        <v>771</v>
      </c>
      <c r="C33" s="16">
        <v>32.74</v>
      </c>
      <c r="D33" s="11">
        <f>C33/B33*100</f>
        <v>4.246433203631648</v>
      </c>
    </row>
    <row r="34" spans="1:4" ht="15">
      <c r="A34" s="9" t="s">
        <v>33</v>
      </c>
      <c r="B34" s="16">
        <v>77</v>
      </c>
      <c r="C34" s="16">
        <v>23.907</v>
      </c>
      <c r="D34" s="11">
        <f t="shared" si="2"/>
        <v>31.048051948051945</v>
      </c>
    </row>
    <row r="35" spans="1:4" ht="17.25">
      <c r="A35" s="18" t="s">
        <v>17</v>
      </c>
      <c r="B35" s="22">
        <v>0</v>
      </c>
      <c r="C35" s="22">
        <f>C36</f>
        <v>-7865.227000000003</v>
      </c>
      <c r="D35" s="12"/>
    </row>
    <row r="36" spans="1:4" ht="30.75">
      <c r="A36" s="10" t="s">
        <v>2</v>
      </c>
      <c r="B36" s="17">
        <v>0</v>
      </c>
      <c r="C36" s="17">
        <f>C23-C6</f>
        <v>-7865.227000000003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2024-04-02T07:17:04Z</dcterms:modified>
  <cp:category/>
  <cp:version/>
  <cp:contentType/>
  <cp:contentStatus/>
</cp:coreProperties>
</file>