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<sst xmlns="http://schemas.openxmlformats.org/spreadsheetml/2006/main" count="40" uniqueCount="39">
  <si>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</si>
  <si>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</si>
  <si>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</si>
  <si>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</si>
  <si>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</si>
  <si>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</si>
  <si>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</si>
  <si>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</si>
  <si>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</si>
  <si>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</si>
  <si>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</si>
  <si>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</si>
  <si>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</si>
  <si>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</si>
  <si>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</si>
  <si>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</si>
  <si>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</si>
  <si>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</si>
  <si>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</si>
  <si>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</si>
  <si>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</si>
  <si>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</si>
  <si>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</si>
  <si>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</si>
  <si>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</si>
  <si>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</si>
  <si>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</si>
  <si>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</si>
  <si>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</si>
  <si>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</si>
  <si>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</si>
  <si>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</si>
  <si>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</si>
  <si>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</si>
  <si>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</si>
  <si>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</si>
  <si>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</si>
  <si>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01.10.2021г.</t>
  </si>
  <si>
    <t>Прочее возмещение ущерба, причиненного муниципальному имуществу сельского поселения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</si>
</sst>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Normal="75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B7+B19</f>
        <v>77402.52</v>
      </c>
      <c r="C6" s="20">
        <f>C7+C19</f>
        <v>60045.19</v>
      </c>
      <c r="D6" s="21">
        <f>C6/B6*100</f>
        <v>77.57523915242037</v>
      </c>
    </row>
    <row r="7" spans="1:4" s="2" customFormat="1" ht="30.75">
      <c r="A7" s="6" t="s">
        <v>10</v>
      </c>
      <c r="B7" s="14">
        <f>B8+B9+B10+B11+B12+B13+B14++B15+B16+B17</f>
        <v>11585.5</v>
      </c>
      <c r="C7" s="14">
        <f>C8+C9+C10+C11+C12+C13+C14++C15+C16+C17+C18</f>
        <v>8401.25</v>
      </c>
      <c r="D7" s="25">
        <f>C7/B7*100</f>
        <v>72.51521298174443</v>
      </c>
    </row>
    <row r="8" spans="1:4" ht="15">
      <c r="A8" s="19" t="s">
        <v>0</v>
      </c>
      <c r="B8" s="15">
        <v>374</v>
      </c>
      <c r="C8" s="15">
        <v>234.365</v>
      </c>
      <c r="D8" s="7">
        <f>C8/B8*100</f>
        <v>62.664438502673804</v>
      </c>
    </row>
    <row r="9" spans="1:4" ht="15">
      <c r="A9" s="8" t="s">
        <v>18</v>
      </c>
      <c r="B9" s="15">
        <v>7984</v>
      </c>
      <c r="C9" s="15">
        <v>6529.319</v>
      </c>
      <c r="D9" s="7">
        <f>C9/B9*100</f>
        <v>81.78004759519038</v>
      </c>
    </row>
    <row r="10" spans="1:4" ht="15">
      <c r="A10" s="8" t="s">
        <v>23</v>
      </c>
      <c r="B10" s="15">
        <v>612</v>
      </c>
      <c r="C10" s="15">
        <v>116.598</v>
      </c>
      <c r="D10" s="7">
        <f>C10/B10*100</f>
        <v>19.051960784313728</v>
      </c>
    </row>
    <row r="11" spans="1:4" ht="15">
      <c r="A11" s="8" t="s">
        <v>35</v>
      </c>
      <c r="B11" s="15">
        <v>2126</v>
      </c>
      <c r="C11" s="15">
        <v>757.231</v>
      </c>
      <c r="D11" s="7">
        <f>C11/B11*100</f>
        <v>35.617638758231415</v>
      </c>
    </row>
    <row r="12" spans="1:4" ht="46.5">
      <c r="A12" s="8" t="s">
        <v>28</v>
      </c>
      <c r="B12" s="15">
        <v>24</v>
      </c>
      <c r="C12" s="15">
        <v>0</v>
      </c>
      <c r="D12" s="7">
        <f aca="true" t="shared" si="0" ref="D12:D18">C12/B12*100</f>
        <v>0</v>
      </c>
    </row>
    <row r="13" spans="1:4" ht="30.75">
      <c r="A13" s="8" t="s">
        <v>30</v>
      </c>
      <c r="B13" s="15">
        <v>83</v>
      </c>
      <c r="C13" s="15">
        <v>42.522</v>
      </c>
      <c r="D13" s="7">
        <f t="shared" si="0"/>
        <v>51.23132530120482</v>
      </c>
    </row>
    <row r="14" spans="1:4" ht="15">
      <c r="A14" s="8" t="s">
        <v>31</v>
      </c>
      <c r="B14" s="15">
        <v>43</v>
      </c>
      <c r="C14" s="15">
        <v>17</v>
      </c>
      <c r="D14" s="7">
        <f t="shared" si="0"/>
        <v>39.53488372093023</v>
      </c>
    </row>
    <row r="15" spans="1:4" ht="15">
      <c r="A15" s="8" t="s">
        <v>32</v>
      </c>
      <c r="B15" s="15">
        <v>50</v>
      </c>
      <c r="C15" s="15">
        <v>32.181</v>
      </c>
      <c r="D15" s="7">
        <f t="shared" si="0"/>
        <v>64.362</v>
      </c>
    </row>
    <row r="16" spans="1:4" ht="15">
      <c r="A16" s="8" t="s">
        <v>32</v>
      </c>
      <c r="B16" s="15">
        <v>0</v>
      </c>
      <c r="C16" s="15">
        <v>0</v>
      </c>
      <c r="D16" s="7">
        <v>0</v>
      </c>
    </row>
    <row r="17" spans="1:4" ht="46.5">
      <c r="A17" s="8" t="s">
        <v>36</v>
      </c>
      <c r="B17" s="15">
        <v>289.5</v>
      </c>
      <c r="C17" s="15">
        <v>289.514</v>
      </c>
      <c r="D17" s="7">
        <f t="shared" si="0"/>
        <v>100.00483592400691</v>
      </c>
    </row>
    <row r="18" spans="1:4" ht="30.75">
      <c r="A18" s="8" t="s">
        <v>38</v>
      </c>
      <c r="B18" s="15">
        <v>0</v>
      </c>
      <c r="C18" s="15">
        <v>382.52</v>
      </c>
      <c r="D18" s="7" t="e">
        <f t="shared" si="0"/>
        <v>#DIV/0!</v>
      </c>
    </row>
    <row r="19" spans="1:4" ht="15">
      <c r="A19" s="5" t="s">
        <v>1</v>
      </c>
      <c r="B19" s="15">
        <f>B20+B21+B22+B23+B24</f>
        <v>65817.02</v>
      </c>
      <c r="C19" s="15">
        <f>C20+C21+C22+C23+C24</f>
        <v>51643.94</v>
      </c>
      <c r="D19" s="7">
        <f>C19/B19*100</f>
        <v>78.46593479923581</v>
      </c>
    </row>
    <row r="20" spans="1:4" ht="15">
      <c r="A20" s="5" t="s">
        <v>24</v>
      </c>
      <c r="B20" s="15">
        <v>6695</v>
      </c>
      <c r="C20" s="15">
        <v>5022</v>
      </c>
      <c r="D20" s="7">
        <f aca="true" t="shared" si="1" ref="D20:D27">C20/B20*100</f>
        <v>75.01120238984316</v>
      </c>
    </row>
    <row r="21" spans="1:4" ht="15">
      <c r="A21" s="8" t="s">
        <v>25</v>
      </c>
      <c r="B21" s="15">
        <v>307.4</v>
      </c>
      <c r="C21" s="15">
        <v>227.02</v>
      </c>
      <c r="D21" s="7">
        <f t="shared" si="1"/>
        <v>73.85165907612232</v>
      </c>
    </row>
    <row r="22" spans="1:4" ht="30.75">
      <c r="A22" s="8" t="s">
        <v>29</v>
      </c>
      <c r="B22" s="15">
        <v>3392</v>
      </c>
      <c r="C22" s="15">
        <v>2235</v>
      </c>
      <c r="D22" s="7">
        <f>C22/B22*100</f>
        <v>65.89033018867924</v>
      </c>
    </row>
    <row r="23" spans="1:4" ht="15">
      <c r="A23" s="5" t="s">
        <v>26</v>
      </c>
      <c r="B23" s="15">
        <v>54672.8</v>
      </c>
      <c r="C23" s="15">
        <v>44159.92</v>
      </c>
      <c r="D23" s="7">
        <f t="shared" si="1"/>
        <v>80.77127931988117</v>
      </c>
    </row>
    <row r="24" spans="1:4" ht="15">
      <c r="A24" s="5" t="s">
        <v>33</v>
      </c>
      <c r="B24" s="14">
        <v>749.82</v>
      </c>
      <c r="C24" s="14">
        <v>0</v>
      </c>
      <c r="D24" s="7">
        <v>0</v>
      </c>
    </row>
    <row r="25" spans="1:4" ht="17.25">
      <c r="A25" s="18" t="s">
        <v>16</v>
      </c>
      <c r="B25" s="20">
        <f>SUM(B26:B36)</f>
        <v>77634.234</v>
      </c>
      <c r="C25" s="20">
        <f>SUM(C26:C36)</f>
        <v>56789.115</v>
      </c>
      <c r="D25" s="21">
        <f t="shared" si="1"/>
        <v>73.1495785738029</v>
      </c>
    </row>
    <row r="26" spans="1:4" ht="15">
      <c r="A26" s="9" t="s">
        <v>4</v>
      </c>
      <c r="B26" s="16">
        <v>12211.8</v>
      </c>
      <c r="C26" s="16">
        <v>8875.216</v>
      </c>
      <c r="D26" s="11">
        <f t="shared" si="1"/>
        <v>72.67737761836912</v>
      </c>
    </row>
    <row r="27" spans="1:4" ht="15">
      <c r="A27" s="9" t="s">
        <v>5</v>
      </c>
      <c r="B27" s="16">
        <v>305.6</v>
      </c>
      <c r="C27" s="16">
        <v>198.446</v>
      </c>
      <c r="D27" s="11">
        <f t="shared" si="1"/>
        <v>64.93651832460733</v>
      </c>
    </row>
    <row r="28" spans="1:4" ht="30.75">
      <c r="A28" s="9" t="s">
        <v>6</v>
      </c>
      <c r="B28" s="16">
        <v>15690.221</v>
      </c>
      <c r="C28" s="16">
        <v>15107.949</v>
      </c>
      <c r="D28" s="11">
        <f aca="true" t="shared" si="2" ref="D28:D36">C28/B28*100</f>
        <v>96.28894965851661</v>
      </c>
    </row>
    <row r="29" spans="1:4" ht="15">
      <c r="A29" s="9" t="s">
        <v>7</v>
      </c>
      <c r="B29" s="16">
        <v>10163.534</v>
      </c>
      <c r="C29" s="16">
        <v>6018.297</v>
      </c>
      <c r="D29" s="11">
        <f t="shared" si="2"/>
        <v>59.21460980009512</v>
      </c>
    </row>
    <row r="30" spans="1:4" ht="15">
      <c r="A30" s="9" t="s">
        <v>8</v>
      </c>
      <c r="B30" s="16">
        <v>8611.079</v>
      </c>
      <c r="C30" s="16">
        <v>5309.057</v>
      </c>
      <c r="D30" s="11">
        <f t="shared" si="2"/>
        <v>61.65379507028097</v>
      </c>
    </row>
    <row r="31" spans="1:4" ht="15">
      <c r="A31" s="9" t="s">
        <v>27</v>
      </c>
      <c r="B31" s="23">
        <v>1078</v>
      </c>
      <c r="C31" s="23">
        <v>740</v>
      </c>
      <c r="D31" s="24">
        <f>C31/B31*100</f>
        <v>68.6456400742115</v>
      </c>
    </row>
    <row r="32" spans="1:4" ht="15">
      <c r="A32" s="9" t="s">
        <v>20</v>
      </c>
      <c r="B32" s="16">
        <v>11</v>
      </c>
      <c r="C32" s="16">
        <v>6</v>
      </c>
      <c r="D32" s="11">
        <f t="shared" si="2"/>
        <v>54.54545454545454</v>
      </c>
    </row>
    <row r="33" spans="1:4" ht="15">
      <c r="A33" s="9" t="s">
        <v>21</v>
      </c>
      <c r="B33" s="16">
        <v>28938</v>
      </c>
      <c r="C33" s="16">
        <v>20509.15</v>
      </c>
      <c r="D33" s="11">
        <f t="shared" si="2"/>
        <v>70.87272790102979</v>
      </c>
    </row>
    <row r="34" spans="1:4" ht="15">
      <c r="A34" s="9" t="s">
        <v>9</v>
      </c>
      <c r="B34" s="16">
        <v>11</v>
      </c>
      <c r="C34" s="16">
        <v>9</v>
      </c>
      <c r="D34" s="11">
        <f t="shared" si="2"/>
        <v>81.81818181818183</v>
      </c>
    </row>
    <row r="35" spans="1:4" ht="15">
      <c r="A35" s="9" t="s">
        <v>14</v>
      </c>
      <c r="B35" s="16">
        <v>553</v>
      </c>
      <c r="C35" s="16">
        <v>16</v>
      </c>
      <c r="D35" s="11">
        <f>C35/B35*100</f>
        <v>2.8933092224231465</v>
      </c>
    </row>
    <row r="36" spans="1:4" ht="15">
      <c r="A36" s="9" t="s">
        <v>34</v>
      </c>
      <c r="B36" s="16">
        <v>61</v>
      </c>
      <c r="C36" s="16">
        <v>0</v>
      </c>
      <c r="D36" s="11">
        <f t="shared" si="2"/>
        <v>0</v>
      </c>
    </row>
    <row r="37" spans="1:4" ht="17.25">
      <c r="A37" s="18" t="s">
        <v>17</v>
      </c>
      <c r="B37" s="22">
        <v>0</v>
      </c>
      <c r="C37" s="22">
        <f>C38</f>
        <v>-3256.0750000000044</v>
      </c>
      <c r="D37" s="12"/>
    </row>
    <row r="38" spans="1:4" ht="30.75">
      <c r="A38" s="10" t="s">
        <v>2</v>
      </c>
      <c r="B38" s="17">
        <v>0</v>
      </c>
      <c r="C38" s="17">
        <f>C25-C6</f>
        <v>-3256.0750000000044</v>
      </c>
      <c r="D38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2021-10-05T10:58:14Z</dcterms:modified>
  <cp:category/>
  <cp:version/>
  <cp:contentType/>
  <cp:contentStatus/>
</cp:coreProperties>
</file>