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088" windowHeight="8988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<sst xmlns="http://schemas.openxmlformats.org/spreadsheetml/2006/main" count="39" uniqueCount="38">
  <si>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</si>
  <si>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</si>
  <si>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</si>
  <si>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</si>
  <si>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</si>
  <si>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</si>
  <si>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</si>
  <si>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</si>
  <si>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</si>
  <si>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</si>
  <si>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</si>
  <si>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</si>
  <si>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</si>
  <si>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</si>
  <si>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</si>
  <si>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</si>
  <si>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</si>
  <si>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</si>
  <si>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</si>
  <si>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процент исполнния , %</t>
  </si>
  <si>
    <t>ОБРАЗОВАНИЕ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</si>
  <si>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</si>
  <si>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</si>
  <si>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</si>
  <si>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Дотации на выравнивание бюджетной обеспеченности</t>
  </si>
  <si>
    <t>Субвенции</t>
  </si>
  <si>
    <t>Прочие межбюджетные трансферты</t>
  </si>
  <si>
    <t>ОХРАНА ОКРУЖАЮЩЕЙ СРЕДЫ</t>
  </si>
  <si>
    <t>Доходы, полученные в виде арендной платы, а также средства от продажи права на заключение договоров аренды за земли, нах-ся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</si>
  <si>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</t>
  </si>
  <si>
    <t>Доходы от сдачи в аренду объектов нежилого фонда, находящихся в оперативном управлении органов управления сельских поселений</t>
  </si>
  <si>
    <t>Плата за пользование жилых помещений (плата за наем)</t>
  </si>
  <si>
    <t xml:space="preserve">Прочие доходы от компенсации затрат </t>
  </si>
  <si>
    <t xml:space="preserve">Прочие субсидии </t>
  </si>
  <si>
    <t>СРЕДСТВА МАССОВОЙ ИНФОРМАЦИИ</t>
  </si>
  <si>
    <t>Земельный налог</t>
  </si>
  <si>
    <t>Доходы от продажи 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</si>
  <si>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по состоянию на 01.05.2021г.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</si>
</sst>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2" fontId="4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BreakPreview" zoomScaleNormal="75" zoomScaleSheetLayoutView="100" zoomScalePageLayoutView="0" workbookViewId="0" topLeftCell="A1">
      <selection activeCell="F14" sqref="F14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6" t="s">
        <v>3</v>
      </c>
      <c r="B1" s="26"/>
      <c r="C1" s="26"/>
      <c r="D1" s="26"/>
    </row>
    <row r="2" spans="1:4" ht="20.25">
      <c r="A2" s="26" t="s">
        <v>22</v>
      </c>
      <c r="B2" s="26"/>
      <c r="C2" s="26"/>
      <c r="D2" s="26"/>
    </row>
    <row r="3" spans="1:4" ht="20.25">
      <c r="A3" s="26" t="s">
        <v>37</v>
      </c>
      <c r="B3" s="26"/>
      <c r="C3" s="26"/>
      <c r="D3" s="26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19</v>
      </c>
    </row>
    <row r="6" spans="1:4" ht="17.25">
      <c r="A6" s="18" t="s">
        <v>15</v>
      </c>
      <c r="B6" s="20">
        <f>B7+B18</f>
        <v>73773.72</v>
      </c>
      <c r="C6" s="20">
        <f>C7+C18</f>
        <v>22427.068</v>
      </c>
      <c r="D6" s="21">
        <f>C6/B6*100</f>
        <v>30.399806326697366</v>
      </c>
    </row>
    <row r="7" spans="1:4" s="2" customFormat="1" ht="30.75">
      <c r="A7" s="6" t="s">
        <v>10</v>
      </c>
      <c r="B7" s="14">
        <f>B8+B9+B10+B11+B12+B13+B14++B15+B16+B17</f>
        <v>11585.5</v>
      </c>
      <c r="C7" s="14">
        <f>C8+C9+C10+C11+C12+C13+C14++C15+C16+C17</f>
        <v>3488.5680000000007</v>
      </c>
      <c r="D7" s="25">
        <f>C7/B7*100</f>
        <v>30.11150144577274</v>
      </c>
    </row>
    <row r="8" spans="1:4" ht="15">
      <c r="A8" s="19" t="s">
        <v>0</v>
      </c>
      <c r="B8" s="15">
        <v>374</v>
      </c>
      <c r="C8" s="15">
        <v>115.087</v>
      </c>
      <c r="D8" s="7">
        <f aca="true" t="shared" si="0" ref="D8:D18">C8/B8*100</f>
        <v>30.77192513368984</v>
      </c>
    </row>
    <row r="9" spans="1:4" ht="15">
      <c r="A9" s="8" t="s">
        <v>18</v>
      </c>
      <c r="B9" s="15">
        <v>7984</v>
      </c>
      <c r="C9" s="15">
        <v>2715.322</v>
      </c>
      <c r="D9" s="7">
        <f t="shared" si="0"/>
        <v>34.009544088176355</v>
      </c>
    </row>
    <row r="10" spans="1:4" ht="15">
      <c r="A10" s="8" t="s">
        <v>23</v>
      </c>
      <c r="B10" s="15">
        <v>612</v>
      </c>
      <c r="C10" s="15">
        <v>61.189</v>
      </c>
      <c r="D10" s="7">
        <f t="shared" si="0"/>
        <v>9.998202614379085</v>
      </c>
    </row>
    <row r="11" spans="1:4" ht="15">
      <c r="A11" s="8" t="s">
        <v>35</v>
      </c>
      <c r="B11" s="15">
        <v>2126</v>
      </c>
      <c r="C11" s="15">
        <v>265.72</v>
      </c>
      <c r="D11" s="7">
        <f t="shared" si="0"/>
        <v>12.498588899341488</v>
      </c>
    </row>
    <row r="12" spans="1:4" ht="46.5">
      <c r="A12" s="8" t="s">
        <v>28</v>
      </c>
      <c r="B12" s="15">
        <v>24</v>
      </c>
      <c r="C12" s="15">
        <v>2.683</v>
      </c>
      <c r="D12" s="7">
        <f aca="true" t="shared" si="1" ref="D12:D17">C12/B12*100</f>
        <v>11.179166666666667</v>
      </c>
    </row>
    <row r="13" spans="1:4" ht="30.75">
      <c r="A13" s="8" t="s">
        <v>30</v>
      </c>
      <c r="B13" s="15">
        <v>83</v>
      </c>
      <c r="C13" s="15">
        <v>12.385</v>
      </c>
      <c r="D13" s="7">
        <f t="shared" si="1"/>
        <v>14.921686746987953</v>
      </c>
    </row>
    <row r="14" spans="1:4" ht="15">
      <c r="A14" s="8" t="s">
        <v>31</v>
      </c>
      <c r="B14" s="15">
        <v>43</v>
      </c>
      <c r="C14" s="15">
        <v>12</v>
      </c>
      <c r="D14" s="7">
        <f t="shared" si="1"/>
        <v>27.906976744186046</v>
      </c>
    </row>
    <row r="15" spans="1:4" ht="15">
      <c r="A15" s="8" t="s">
        <v>32</v>
      </c>
      <c r="B15" s="15">
        <v>50</v>
      </c>
      <c r="C15" s="15">
        <v>14.668</v>
      </c>
      <c r="D15" s="7">
        <f t="shared" si="1"/>
        <v>29.336000000000002</v>
      </c>
    </row>
    <row r="16" spans="1:4" ht="15">
      <c r="A16" s="8" t="s">
        <v>32</v>
      </c>
      <c r="B16" s="15">
        <v>0</v>
      </c>
      <c r="C16" s="15">
        <v>0</v>
      </c>
      <c r="D16" s="7">
        <v>0</v>
      </c>
    </row>
    <row r="17" spans="1:4" ht="46.5">
      <c r="A17" s="8" t="s">
        <v>36</v>
      </c>
      <c r="B17" s="15">
        <v>289.5</v>
      </c>
      <c r="C17" s="15">
        <v>289.514</v>
      </c>
      <c r="D17" s="7">
        <f t="shared" si="1"/>
        <v>100.00483592400691</v>
      </c>
    </row>
    <row r="18" spans="1:4" ht="15">
      <c r="A18" s="5" t="s">
        <v>1</v>
      </c>
      <c r="B18" s="15">
        <f>B19+B20+B21+B22+B23</f>
        <v>62188.22</v>
      </c>
      <c r="C18" s="15">
        <f>C19+C20+C21+C22+C23</f>
        <v>18938.5</v>
      </c>
      <c r="D18" s="7">
        <f t="shared" si="0"/>
        <v>30.45351675928335</v>
      </c>
    </row>
    <row r="19" spans="1:4" ht="15">
      <c r="A19" s="5" t="s">
        <v>24</v>
      </c>
      <c r="B19" s="15">
        <v>6695</v>
      </c>
      <c r="C19" s="15">
        <v>2232</v>
      </c>
      <c r="D19" s="7">
        <f aca="true" t="shared" si="2" ref="D19:D26">C19/B19*100</f>
        <v>33.33831217326363</v>
      </c>
    </row>
    <row r="20" spans="1:4" ht="15">
      <c r="A20" s="8" t="s">
        <v>25</v>
      </c>
      <c r="B20" s="15">
        <v>307.4</v>
      </c>
      <c r="C20" s="15">
        <v>153</v>
      </c>
      <c r="D20" s="7">
        <f t="shared" si="2"/>
        <v>49.772283669486015</v>
      </c>
    </row>
    <row r="21" spans="1:4" ht="30.75">
      <c r="A21" s="8" t="s">
        <v>29</v>
      </c>
      <c r="B21" s="15">
        <v>2314</v>
      </c>
      <c r="C21" s="15">
        <v>0</v>
      </c>
      <c r="D21" s="7">
        <v>0</v>
      </c>
    </row>
    <row r="22" spans="1:4" ht="15">
      <c r="A22" s="5" t="s">
        <v>26</v>
      </c>
      <c r="B22" s="15">
        <v>52167</v>
      </c>
      <c r="C22" s="15">
        <v>16553.5</v>
      </c>
      <c r="D22" s="7">
        <f t="shared" si="2"/>
        <v>31.731746123027964</v>
      </c>
    </row>
    <row r="23" spans="1:4" ht="15">
      <c r="A23" s="5" t="s">
        <v>33</v>
      </c>
      <c r="B23" s="14">
        <v>704.82</v>
      </c>
      <c r="C23" s="14">
        <v>0</v>
      </c>
      <c r="D23" s="7">
        <v>0</v>
      </c>
    </row>
    <row r="24" spans="1:4" ht="17.25">
      <c r="A24" s="18" t="s">
        <v>16</v>
      </c>
      <c r="B24" s="20">
        <f>SUM(B25:B35)</f>
        <v>74005.43400000001</v>
      </c>
      <c r="C24" s="20">
        <f>SUM(C25:C35)</f>
        <v>16647.641</v>
      </c>
      <c r="D24" s="21">
        <f t="shared" si="2"/>
        <v>22.495160287824266</v>
      </c>
    </row>
    <row r="25" spans="1:4" ht="15">
      <c r="A25" s="9" t="s">
        <v>4</v>
      </c>
      <c r="B25" s="16">
        <v>12211.8</v>
      </c>
      <c r="C25" s="16">
        <v>3925.984</v>
      </c>
      <c r="D25" s="11">
        <f t="shared" si="2"/>
        <v>32.14910168853077</v>
      </c>
    </row>
    <row r="26" spans="1:4" ht="15">
      <c r="A26" s="9" t="s">
        <v>5</v>
      </c>
      <c r="B26" s="16">
        <v>305.6</v>
      </c>
      <c r="C26" s="16">
        <v>85.05</v>
      </c>
      <c r="D26" s="11">
        <f t="shared" si="2"/>
        <v>27.83049738219895</v>
      </c>
    </row>
    <row r="27" spans="1:4" ht="30.75">
      <c r="A27" s="9" t="s">
        <v>6</v>
      </c>
      <c r="B27" s="16">
        <v>15682</v>
      </c>
      <c r="C27" s="16">
        <v>173.206</v>
      </c>
      <c r="D27" s="11">
        <f aca="true" t="shared" si="3" ref="D27:D35">C27/B27*100</f>
        <v>1.104489223313353</v>
      </c>
    </row>
    <row r="28" spans="1:4" ht="15">
      <c r="A28" s="9" t="s">
        <v>7</v>
      </c>
      <c r="B28" s="16">
        <v>10163.534</v>
      </c>
      <c r="C28" s="16">
        <v>2535.328</v>
      </c>
      <c r="D28" s="11">
        <f t="shared" si="3"/>
        <v>24.945338894915885</v>
      </c>
    </row>
    <row r="29" spans="1:4" ht="15">
      <c r="A29" s="9" t="s">
        <v>8</v>
      </c>
      <c r="B29" s="16">
        <v>5994.5</v>
      </c>
      <c r="C29" s="16">
        <v>840.023</v>
      </c>
      <c r="D29" s="11">
        <f t="shared" si="3"/>
        <v>14.013228793060307</v>
      </c>
    </row>
    <row r="30" spans="1:4" ht="15">
      <c r="A30" s="9" t="s">
        <v>27</v>
      </c>
      <c r="B30" s="23">
        <v>0</v>
      </c>
      <c r="C30" s="23">
        <v>0</v>
      </c>
      <c r="D30" s="24">
        <v>0</v>
      </c>
    </row>
    <row r="31" spans="1:4" ht="15">
      <c r="A31" s="9" t="s">
        <v>20</v>
      </c>
      <c r="B31" s="16">
        <v>11</v>
      </c>
      <c r="C31" s="16">
        <v>0</v>
      </c>
      <c r="D31" s="11">
        <f t="shared" si="3"/>
        <v>0</v>
      </c>
    </row>
    <row r="32" spans="1:4" ht="15">
      <c r="A32" s="9" t="s">
        <v>21</v>
      </c>
      <c r="B32" s="16">
        <v>28880</v>
      </c>
      <c r="C32" s="16">
        <v>9082.05</v>
      </c>
      <c r="D32" s="11">
        <f t="shared" si="3"/>
        <v>31.447541551246534</v>
      </c>
    </row>
    <row r="33" spans="1:4" ht="15">
      <c r="A33" s="9" t="s">
        <v>9</v>
      </c>
      <c r="B33" s="16">
        <v>11</v>
      </c>
      <c r="C33" s="16">
        <v>0</v>
      </c>
      <c r="D33" s="11">
        <f t="shared" si="3"/>
        <v>0</v>
      </c>
    </row>
    <row r="34" spans="1:4" ht="15">
      <c r="A34" s="9" t="s">
        <v>14</v>
      </c>
      <c r="B34" s="16">
        <v>685</v>
      </c>
      <c r="C34" s="16">
        <v>6</v>
      </c>
      <c r="D34" s="11">
        <f>C34/B34*100</f>
        <v>0.8759124087591241</v>
      </c>
    </row>
    <row r="35" spans="1:4" ht="15">
      <c r="A35" s="9" t="s">
        <v>34</v>
      </c>
      <c r="B35" s="16">
        <v>61</v>
      </c>
      <c r="C35" s="16">
        <v>0</v>
      </c>
      <c r="D35" s="11">
        <f t="shared" si="3"/>
        <v>0</v>
      </c>
    </row>
    <row r="36" spans="1:4" ht="17.25">
      <c r="A36" s="18" t="s">
        <v>17</v>
      </c>
      <c r="B36" s="22">
        <v>0</v>
      </c>
      <c r="C36" s="22">
        <f>C37</f>
        <v>-5779.427</v>
      </c>
      <c r="D36" s="12"/>
    </row>
    <row r="37" spans="1:4" ht="30.75">
      <c r="A37" s="10" t="s">
        <v>2</v>
      </c>
      <c r="B37" s="17">
        <v>0</v>
      </c>
      <c r="C37" s="17">
        <f>C24-C6</f>
        <v>-5779.427</v>
      </c>
      <c r="D37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2020-10-06T05:28:12Z</cp:lastPrinted>
  <dcterms:created xsi:type="dcterms:W3CDTF">2003-03-28T04:18:45Z</dcterms:created>
  <dcterms:modified xsi:type="dcterms:W3CDTF">2021-05-12T06:35:02Z</dcterms:modified>
  <cp:category/>
  <cp:version/>
  <cp:contentType/>
  <cp:contentStatus/>
</cp:coreProperties>
</file>