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<sst xmlns="http://schemas.openxmlformats.org/spreadsheetml/2006/main" count="36" uniqueCount="36">
  <si>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Налог на доходы физических лиц</t>
  </si>
  <si>
    <t>БЕЗВОЗМЕЗДНЫЕ ПОСТУПЛЕНИЯ</t>
  </si>
  <si>
    <t>ИЗМЕНЕНИЕ ОСТАТКОВ СРЕДСТВ НА ЛИЦЕВОМ СЧЕТЕ БЮДЖЕТА</t>
  </si>
  <si>
    <t>ИСПОЛНЕНИЕ</t>
  </si>
  <si>
    <t>ОБЩЕГОСУДАРСТВЕННЫЕ РАСХОДЫ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</si>
  <si>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</si>
  <si>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</si>
  <si>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</si>
  <si>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</si>
  <si>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СОЦИАЛЬНАЯ ПОЛИТИКА</t>
  </si>
  <si>
    <t>НАЛОГОВЫЕ И НЕНАЛОГОВЫЕ ДОХОДЫ (СОБСТВЕННЫЕ ДОХОДЫ)</t>
  </si>
  <si>
    <t>Фактическое исполнение, тыс. руб.</t>
  </si>
  <si>
    <t xml:space="preserve">Утверждено решением  Думы на год, тыс. руб. </t>
  </si>
  <si>
    <t>Наименование показателя</t>
  </si>
  <si>
    <t xml:space="preserve">Штрафы, санкции, возмещение ущерба </t>
  </si>
  <si>
    <t>Налоги на совокупный доход</t>
  </si>
  <si>
    <t>ФИЗИЧЕСКАЯ КУЛЬТУРА И СПОРТ</t>
  </si>
  <si>
    <t>ДОХОДЫ</t>
  </si>
  <si>
    <t>РАСХОДЫ</t>
  </si>
  <si>
    <t>ИСТОЧНИКИ</t>
  </si>
  <si>
    <t>Акцизы по подакцизным товарам (продукции)</t>
  </si>
  <si>
    <t>Доходы от использования имущества, находящегося в муниципальной собственности</t>
  </si>
  <si>
    <t>процент исполнния , %</t>
  </si>
  <si>
    <t>ОБРАЗОВАНИЕ</t>
  </si>
  <si>
    <t>Прочие неналоговые поступления</t>
  </si>
  <si>
    <t>КУЛЬТУРА, КИНЕМАТОГРАФИЯ</t>
  </si>
  <si>
    <t xml:space="preserve"> бюджета Усть-Ницинского сельского поселения</t>
  </si>
  <si>
    <t>Налог на имущество физических лиц</t>
  </si>
  <si>
    <t>Зельный налог</t>
  </si>
  <si>
    <t>Дотации на выравнивание бюджетной обеспеченности</t>
  </si>
  <si>
    <t>Субвенции</t>
  </si>
  <si>
    <t>Прочие межбюджетные трансферты</t>
  </si>
  <si>
    <t>Прочие безвозмездные поступления</t>
  </si>
  <si>
    <t>Межбюджетные трансферты, передаваемые бюджетам сельских поселений из бюджетов муниципальных районовна осуществление части полномочийпо решению вопросов местного значения в соотетствии с заключенными соглашениями</t>
  </si>
  <si>
    <t>ОХРАНА ОКРУЖАЮЩЕЙ СРЕДЫ</t>
  </si>
  <si>
    <t>по состоянию на 01.08.2018г.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</si>
</sst>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45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6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0"/>
      <name val="Arial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30" borderId="0">
      <alignment/>
      <protection/>
    </xf>
    <xf numFmtId="0" fontId="4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wrapText="1"/>
    </xf>
    <xf numFmtId="2" fontId="6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 applyProtection="1">
      <alignment wrapText="1"/>
      <protection locked="0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justify" vertical="top" wrapText="1"/>
    </xf>
    <xf numFmtId="2" fontId="6" fillId="0" borderId="10" xfId="0" applyNumberFormat="1" applyFont="1" applyFill="1" applyBorder="1" applyAlignment="1">
      <alignment/>
    </xf>
    <xf numFmtId="2" fontId="7" fillId="0" borderId="10" xfId="0" applyNumberFormat="1" applyFont="1" applyFill="1" applyBorder="1" applyAlignment="1">
      <alignment/>
    </xf>
    <xf numFmtId="2" fontId="10" fillId="0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 applyProtection="1">
      <alignment horizontal="right" wrapText="1"/>
      <protection locked="0"/>
    </xf>
    <xf numFmtId="3" fontId="6" fillId="0" borderId="10" xfId="0" applyNumberFormat="1" applyFont="1" applyFill="1" applyBorder="1" applyAlignment="1">
      <alignment horizontal="right" wrapText="1"/>
    </xf>
    <xf numFmtId="3" fontId="6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 wrapText="1"/>
    </xf>
    <xf numFmtId="0" fontId="6" fillId="30" borderId="10" xfId="53" applyFont="1" applyFill="1" applyBorder="1" applyAlignment="1">
      <alignment wrapText="1"/>
      <protection/>
    </xf>
    <xf numFmtId="3" fontId="7" fillId="0" borderId="10" xfId="0" applyNumberFormat="1" applyFont="1" applyBorder="1" applyAlignment="1">
      <alignment horizontal="right" wrapText="1"/>
    </xf>
    <xf numFmtId="2" fontId="7" fillId="0" borderId="10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х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75" zoomScaleNormal="75" zoomScaleSheetLayoutView="75" zoomScalePageLayoutView="0" workbookViewId="0" topLeftCell="A1">
      <selection activeCell="D42" sqref="D42"/>
    </sheetView>
  </sheetViews>
  <sheetFormatPr defaultColWidth="9.00390625" defaultRowHeight="12.75"/>
  <cols>
    <col min="1" max="1" width="69.25390625" style="1" customWidth="1"/>
    <col min="2" max="2" width="15.375" style="0" customWidth="1"/>
    <col min="3" max="3" width="14.375" style="0" customWidth="1"/>
    <col min="4" max="4" width="13.375" style="0" customWidth="1"/>
  </cols>
  <sheetData>
    <row r="1" spans="1:4" ht="20.25">
      <c r="A1" s="22" t="s">
        <v>3</v>
      </c>
      <c r="B1" s="22"/>
      <c r="C1" s="22"/>
      <c r="D1" s="22"/>
    </row>
    <row r="2" spans="1:4" ht="20.25">
      <c r="A2" s="22" t="s">
        <v>26</v>
      </c>
      <c r="B2" s="22"/>
      <c r="C2" s="22"/>
      <c r="D2" s="22"/>
    </row>
    <row r="3" spans="1:4" ht="20.25">
      <c r="A3" s="22" t="s">
        <v>35</v>
      </c>
      <c r="B3" s="22"/>
      <c r="C3" s="22"/>
      <c r="D3" s="22"/>
    </row>
    <row r="4" ht="20.25">
      <c r="A4" s="3"/>
    </row>
    <row r="5" spans="1:4" ht="80.25" customHeight="1">
      <c r="A5" s="4" t="s">
        <v>13</v>
      </c>
      <c r="B5" s="4" t="s">
        <v>12</v>
      </c>
      <c r="C5" s="4" t="s">
        <v>11</v>
      </c>
      <c r="D5" s="4" t="s">
        <v>22</v>
      </c>
    </row>
    <row r="6" spans="1:4" ht="18.75">
      <c r="A6" s="18" t="s">
        <v>17</v>
      </c>
      <c r="B6" s="20">
        <f>B7+B16</f>
        <v>51394.2</v>
      </c>
      <c r="C6" s="20">
        <f>C7+C16</f>
        <v>28401.66</v>
      </c>
      <c r="D6" s="21">
        <f>C6/B6*100</f>
        <v>55.262383693101555</v>
      </c>
    </row>
    <row r="7" spans="1:4" s="2" customFormat="1" ht="31.5">
      <c r="A7" s="6" t="s">
        <v>10</v>
      </c>
      <c r="B7" s="14">
        <f>SUM(B8:B14)</f>
        <v>5994</v>
      </c>
      <c r="C7" s="14">
        <f>SUM(C8:C15)</f>
        <v>3096.8600000000006</v>
      </c>
      <c r="D7" s="7">
        <f>C7/B7*100</f>
        <v>51.66599933266601</v>
      </c>
    </row>
    <row r="8" spans="1:4" ht="15.75">
      <c r="A8" s="19" t="s">
        <v>0</v>
      </c>
      <c r="B8" s="15">
        <v>282</v>
      </c>
      <c r="C8" s="15">
        <v>158.78</v>
      </c>
      <c r="D8" s="7">
        <f aca="true" t="shared" si="0" ref="D8:D20">C8/B8*100</f>
        <v>56.304964539007095</v>
      </c>
    </row>
    <row r="9" spans="1:4" ht="15.75">
      <c r="A9" s="8" t="s">
        <v>20</v>
      </c>
      <c r="B9" s="15">
        <v>3251</v>
      </c>
      <c r="C9" s="15">
        <v>1983.31</v>
      </c>
      <c r="D9" s="7">
        <f t="shared" si="0"/>
        <v>61.00615195324516</v>
      </c>
    </row>
    <row r="10" spans="1:4" ht="15.75">
      <c r="A10" s="8" t="s">
        <v>15</v>
      </c>
      <c r="B10" s="15">
        <v>242</v>
      </c>
      <c r="C10" s="15">
        <v>136.69</v>
      </c>
      <c r="D10" s="7">
        <f t="shared" si="0"/>
        <v>56.48347107438016</v>
      </c>
    </row>
    <row r="11" spans="1:4" ht="15.75">
      <c r="A11" s="8" t="s">
        <v>27</v>
      </c>
      <c r="B11" s="15">
        <v>908</v>
      </c>
      <c r="C11" s="15">
        <v>193.5</v>
      </c>
      <c r="D11" s="7">
        <f t="shared" si="0"/>
        <v>21.310572687224667</v>
      </c>
    </row>
    <row r="12" spans="1:4" ht="15.75">
      <c r="A12" s="8" t="s">
        <v>28</v>
      </c>
      <c r="B12" s="15">
        <v>1213</v>
      </c>
      <c r="C12" s="15">
        <v>556.24</v>
      </c>
      <c r="D12" s="7">
        <f t="shared" si="0"/>
        <v>45.856553998351195</v>
      </c>
    </row>
    <row r="13" spans="1:4" ht="31.5">
      <c r="A13" s="8" t="s">
        <v>21</v>
      </c>
      <c r="B13" s="15">
        <v>83</v>
      </c>
      <c r="C13" s="15">
        <v>49.19</v>
      </c>
      <c r="D13" s="7">
        <f t="shared" si="0"/>
        <v>59.26506024096385</v>
      </c>
    </row>
    <row r="14" spans="1:4" ht="15.75">
      <c r="A14" s="8" t="s">
        <v>14</v>
      </c>
      <c r="B14" s="15">
        <v>15</v>
      </c>
      <c r="C14" s="15">
        <v>0</v>
      </c>
      <c r="D14" s="7">
        <f t="shared" si="0"/>
        <v>0</v>
      </c>
    </row>
    <row r="15" spans="1:4" ht="15.75">
      <c r="A15" s="8" t="s">
        <v>24</v>
      </c>
      <c r="B15" s="15">
        <v>0</v>
      </c>
      <c r="C15" s="15">
        <v>19.15</v>
      </c>
      <c r="D15" s="7">
        <v>0</v>
      </c>
    </row>
    <row r="16" spans="1:4" ht="15.75">
      <c r="A16" s="5" t="s">
        <v>1</v>
      </c>
      <c r="B16" s="15">
        <f>B17+B18+B19+B20+B21</f>
        <v>45400.2</v>
      </c>
      <c r="C16" s="15">
        <f>C17+C18+C20+C21</f>
        <v>25304.8</v>
      </c>
      <c r="D16" s="7">
        <f t="shared" si="0"/>
        <v>55.73719939559738</v>
      </c>
    </row>
    <row r="17" spans="1:4" ht="15.75">
      <c r="A17" s="5" t="s">
        <v>29</v>
      </c>
      <c r="B17" s="15">
        <v>37851</v>
      </c>
      <c r="C17" s="15">
        <v>22078</v>
      </c>
      <c r="D17" s="7">
        <f>C17/B17*100</f>
        <v>58.32870994161317</v>
      </c>
    </row>
    <row r="18" spans="1:4" ht="15.75">
      <c r="A18" s="8" t="s">
        <v>30</v>
      </c>
      <c r="B18" s="15">
        <v>234</v>
      </c>
      <c r="C18" s="15">
        <v>234</v>
      </c>
      <c r="D18" s="7">
        <f>C18/B18*100</f>
        <v>100</v>
      </c>
    </row>
    <row r="19" spans="1:4" ht="63">
      <c r="A19" s="8" t="s">
        <v>33</v>
      </c>
      <c r="B19" s="15">
        <v>200</v>
      </c>
      <c r="C19" s="15">
        <v>0</v>
      </c>
      <c r="D19" s="7">
        <v>0</v>
      </c>
    </row>
    <row r="20" spans="1:4" ht="15.75">
      <c r="A20" s="5" t="s">
        <v>31</v>
      </c>
      <c r="B20" s="14">
        <v>7115.2</v>
      </c>
      <c r="C20" s="14">
        <v>2991.2</v>
      </c>
      <c r="D20" s="7">
        <f t="shared" si="0"/>
        <v>42.039577243085226</v>
      </c>
    </row>
    <row r="21" spans="1:4" ht="15.75">
      <c r="A21" s="5" t="s">
        <v>32</v>
      </c>
      <c r="B21" s="14">
        <v>0</v>
      </c>
      <c r="C21" s="14">
        <v>1.6</v>
      </c>
      <c r="D21" s="7"/>
    </row>
    <row r="22" spans="1:4" ht="18.75">
      <c r="A22" s="18" t="s">
        <v>18</v>
      </c>
      <c r="B22" s="20">
        <f>SUM(B23:B32)</f>
        <v>51819.09</v>
      </c>
      <c r="C22" s="20">
        <f>SUM(C23:C32)</f>
        <v>27001.282</v>
      </c>
      <c r="D22" s="21">
        <f>C22/B22*100</f>
        <v>52.106823952331084</v>
      </c>
    </row>
    <row r="23" spans="1:4" ht="15.75">
      <c r="A23" s="9" t="s">
        <v>4</v>
      </c>
      <c r="B23" s="16">
        <v>10100.79</v>
      </c>
      <c r="C23" s="16">
        <v>6459.824</v>
      </c>
      <c r="D23" s="11">
        <f>C23/B23*100</f>
        <v>63.953651150058555</v>
      </c>
    </row>
    <row r="24" spans="1:4" ht="15.75">
      <c r="A24" s="9" t="s">
        <v>5</v>
      </c>
      <c r="B24" s="16">
        <v>224.3</v>
      </c>
      <c r="C24" s="16">
        <v>121.87</v>
      </c>
      <c r="D24" s="11">
        <f>C24/B24*100</f>
        <v>54.333481943825234</v>
      </c>
    </row>
    <row r="25" spans="1:4" ht="31.5">
      <c r="A25" s="9" t="s">
        <v>6</v>
      </c>
      <c r="B25" s="16">
        <v>1000</v>
      </c>
      <c r="C25" s="16">
        <v>401.916</v>
      </c>
      <c r="D25" s="11">
        <f aca="true" t="shared" si="1" ref="D25:D32">C25/B25*100</f>
        <v>40.1916</v>
      </c>
    </row>
    <row r="26" spans="1:4" ht="15.75">
      <c r="A26" s="9" t="s">
        <v>7</v>
      </c>
      <c r="B26" s="16">
        <v>4971.34</v>
      </c>
      <c r="C26" s="16">
        <v>2580.395</v>
      </c>
      <c r="D26" s="11">
        <f t="shared" si="1"/>
        <v>51.90542187820587</v>
      </c>
    </row>
    <row r="27" spans="1:4" ht="15.75">
      <c r="A27" s="9" t="s">
        <v>8</v>
      </c>
      <c r="B27" s="16">
        <v>9012.66</v>
      </c>
      <c r="C27" s="16">
        <v>4371.977</v>
      </c>
      <c r="D27" s="11">
        <f t="shared" si="1"/>
        <v>48.509285826825824</v>
      </c>
    </row>
    <row r="28" spans="1:4" ht="15.75">
      <c r="A28" s="9" t="s">
        <v>34</v>
      </c>
      <c r="B28" s="16">
        <v>200</v>
      </c>
      <c r="C28" s="16">
        <v>0</v>
      </c>
      <c r="D28" s="11">
        <f t="shared" si="1"/>
        <v>0</v>
      </c>
    </row>
    <row r="29" spans="1:4" ht="15.75">
      <c r="A29" s="9" t="s">
        <v>23</v>
      </c>
      <c r="B29" s="16">
        <v>11</v>
      </c>
      <c r="C29" s="16">
        <v>5</v>
      </c>
      <c r="D29" s="11">
        <f t="shared" si="1"/>
        <v>45.45454545454545</v>
      </c>
    </row>
    <row r="30" spans="1:4" ht="15.75">
      <c r="A30" s="9" t="s">
        <v>25</v>
      </c>
      <c r="B30" s="16">
        <v>26093</v>
      </c>
      <c r="C30" s="16">
        <v>12990.9</v>
      </c>
      <c r="D30" s="11">
        <f t="shared" si="1"/>
        <v>49.78691603111945</v>
      </c>
    </row>
    <row r="31" spans="1:4" ht="15.75">
      <c r="A31" s="9" t="s">
        <v>9</v>
      </c>
      <c r="B31" s="16">
        <v>12</v>
      </c>
      <c r="C31" s="16">
        <v>0</v>
      </c>
      <c r="D31" s="11">
        <f t="shared" si="1"/>
        <v>0</v>
      </c>
    </row>
    <row r="32" spans="1:4" ht="15.75">
      <c r="A32" s="9" t="s">
        <v>16</v>
      </c>
      <c r="B32" s="16">
        <v>194</v>
      </c>
      <c r="C32" s="16">
        <v>69.4</v>
      </c>
      <c r="D32" s="11">
        <f t="shared" si="1"/>
        <v>35.77319587628866</v>
      </c>
    </row>
    <row r="33" spans="1:4" ht="18.75">
      <c r="A33" s="18" t="s">
        <v>19</v>
      </c>
      <c r="B33" s="20">
        <f>B34</f>
        <v>425</v>
      </c>
      <c r="C33" s="20">
        <v>-1400</v>
      </c>
      <c r="D33" s="12"/>
    </row>
    <row r="34" spans="1:4" ht="31.5">
      <c r="A34" s="10" t="s">
        <v>2</v>
      </c>
      <c r="B34" s="17">
        <v>425</v>
      </c>
      <c r="C34" s="17">
        <f>C22-C6</f>
        <v>-1400.3780000000006</v>
      </c>
      <c r="D34" s="13"/>
    </row>
  </sheetData>
  <sheetProtection/>
  <mergeCells count="3">
    <mergeCell ref="A1:D1"/>
    <mergeCell ref="A2:D2"/>
    <mergeCell ref="A3:D3"/>
  </mergeCells>
  <printOptions/>
  <pageMargins left="0.3937007874015748" right="0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user_1</cp:lastModifiedBy>
  <cp:lastPrinted>2015-06-10T05:45:26Z</cp:lastPrinted>
  <dcterms:created xsi:type="dcterms:W3CDTF">2003-03-28T04:18:45Z</dcterms:created>
  <dcterms:modified xsi:type="dcterms:W3CDTF">2018-08-17T04:26:34Z</dcterms:modified>
  <cp:category/>
  <cp:version/>
  <cp:contentType/>
  <cp:contentStatus/>
</cp:coreProperties>
</file>