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088" windowHeight="904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<sst xmlns="http://schemas.openxmlformats.org/spreadsheetml/2006/main" count="36" uniqueCount="36">
  <si>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</si>
  <si>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</si>
  <si>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</si>
  <si>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</si>
  <si>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</si>
  <si>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</si>
  <si>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</si>
  <si>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</si>
  <si>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</si>
  <si>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</si>
  <si>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</si>
  <si>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</si>
  <si>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</si>
  <si>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</si>
  <si>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</si>
  <si>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</si>
  <si>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</si>
  <si>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</si>
  <si>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</si>
  <si>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</si>
  <si>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</si>
  <si>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</si>
  <si>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</si>
  <si>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ОБРАЗОВАНИЕ</t>
  </si>
  <si>
    <t>Прочие неналоговые поступления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</si>
  <si>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</si>
  <si>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</si>
  <si>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</si>
  <si>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</si>
  <si>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</si>
  <si>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</si>
  <si>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</si>
  <si>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Прочие безвозмездные поступления</t>
  </si>
  <si>
    <t>по состоянию на 01.05.2018г.</t>
  </si>
  <si>
    <t>Межбюджетные трансферты, передаваемые бюджетам сельских поселений из бюджетов муниципальных районовна осуществление части полномочийпо решению вопросов местного значения в соотетствии с заключенными соглашениями</t>
  </si>
  <si>
    <t>ОХРАНА ОКРУЖАЮЩЕЙ СРЕДЫ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</si>
</sst>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Normal="75" zoomScaleSheetLayoutView="100" zoomScalePageLayoutView="0" workbookViewId="0" topLeftCell="A22">
      <selection activeCell="H34" sqref="H34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2" t="s">
        <v>3</v>
      </c>
      <c r="B1" s="22"/>
      <c r="C1" s="22"/>
      <c r="D1" s="22"/>
    </row>
    <row r="2" spans="1:4" ht="20.25">
      <c r="A2" s="22" t="s">
        <v>26</v>
      </c>
      <c r="B2" s="22"/>
      <c r="C2" s="22"/>
      <c r="D2" s="22"/>
    </row>
    <row r="3" spans="1:4" ht="20.25">
      <c r="A3" s="22" t="s">
        <v>33</v>
      </c>
      <c r="B3" s="22"/>
      <c r="C3" s="22"/>
      <c r="D3" s="22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22</v>
      </c>
    </row>
    <row r="6" spans="1:4" ht="17.25">
      <c r="A6" s="18" t="s">
        <v>17</v>
      </c>
      <c r="B6" s="20">
        <f>B7+B16</f>
        <v>51394.2</v>
      </c>
      <c r="C6" s="20">
        <f>C7+C16</f>
        <v>20028.94</v>
      </c>
      <c r="D6" s="21">
        <f>C6/B6*100</f>
        <v>38.97120686770103</v>
      </c>
    </row>
    <row r="7" spans="1:4" s="2" customFormat="1" ht="30.75">
      <c r="A7" s="6" t="s">
        <v>10</v>
      </c>
      <c r="B7" s="14">
        <f>SUM(B8:B14)</f>
        <v>5994</v>
      </c>
      <c r="C7" s="14">
        <f>SUM(C8:C15)</f>
        <v>2189.6400000000003</v>
      </c>
      <c r="D7" s="7">
        <f>C7/B7*100</f>
        <v>36.530530530530534</v>
      </c>
    </row>
    <row r="8" spans="1:4" ht="15">
      <c r="A8" s="19" t="s">
        <v>0</v>
      </c>
      <c r="B8" s="15">
        <v>282</v>
      </c>
      <c r="C8" s="15">
        <v>103.54</v>
      </c>
      <c r="D8" s="7">
        <f aca="true" t="shared" si="0" ref="D8:D20">C8/B8*100</f>
        <v>36.71631205673759</v>
      </c>
    </row>
    <row r="9" spans="1:4" ht="15">
      <c r="A9" s="8" t="s">
        <v>20</v>
      </c>
      <c r="B9" s="15">
        <v>3251</v>
      </c>
      <c r="C9" s="15">
        <v>1363.92</v>
      </c>
      <c r="D9" s="7">
        <f t="shared" si="0"/>
        <v>41.95386035066134</v>
      </c>
    </row>
    <row r="10" spans="1:4" ht="15">
      <c r="A10" s="8" t="s">
        <v>15</v>
      </c>
      <c r="B10" s="15">
        <v>242</v>
      </c>
      <c r="C10" s="15">
        <v>103.79</v>
      </c>
      <c r="D10" s="7">
        <f t="shared" si="0"/>
        <v>42.88842975206612</v>
      </c>
    </row>
    <row r="11" spans="1:4" ht="15">
      <c r="A11" s="8" t="s">
        <v>27</v>
      </c>
      <c r="B11" s="15">
        <v>908</v>
      </c>
      <c r="C11" s="15">
        <v>138.81</v>
      </c>
      <c r="D11" s="7">
        <f t="shared" si="0"/>
        <v>15.287444933920705</v>
      </c>
    </row>
    <row r="12" spans="1:4" ht="15">
      <c r="A12" s="8" t="s">
        <v>28</v>
      </c>
      <c r="B12" s="15">
        <v>1213</v>
      </c>
      <c r="C12" s="15">
        <v>449.55</v>
      </c>
      <c r="D12" s="7">
        <f t="shared" si="0"/>
        <v>37.06100577081616</v>
      </c>
    </row>
    <row r="13" spans="1:4" ht="30.75">
      <c r="A13" s="8" t="s">
        <v>21</v>
      </c>
      <c r="B13" s="15">
        <v>83</v>
      </c>
      <c r="C13" s="15">
        <v>30.03</v>
      </c>
      <c r="D13" s="7">
        <f t="shared" si="0"/>
        <v>36.18072289156626</v>
      </c>
    </row>
    <row r="14" spans="1:4" ht="15">
      <c r="A14" s="8" t="s">
        <v>14</v>
      </c>
      <c r="B14" s="15">
        <v>15</v>
      </c>
      <c r="C14" s="15">
        <v>0</v>
      </c>
      <c r="D14" s="7">
        <f t="shared" si="0"/>
        <v>0</v>
      </c>
    </row>
    <row r="15" spans="1:4" ht="15">
      <c r="A15" s="8" t="s">
        <v>24</v>
      </c>
      <c r="B15" s="15">
        <v>0</v>
      </c>
      <c r="C15" s="15">
        <v>0</v>
      </c>
      <c r="D15" s="7">
        <v>0</v>
      </c>
    </row>
    <row r="16" spans="1:4" ht="15">
      <c r="A16" s="5" t="s">
        <v>1</v>
      </c>
      <c r="B16" s="15">
        <f>B17+B18+B19+B20+B21</f>
        <v>45400.2</v>
      </c>
      <c r="C16" s="15">
        <f>C17+C18+C20+C21</f>
        <v>17839.3</v>
      </c>
      <c r="D16" s="7">
        <f t="shared" si="0"/>
        <v>39.29343923595051</v>
      </c>
    </row>
    <row r="17" spans="1:4" ht="15">
      <c r="A17" s="5" t="s">
        <v>29</v>
      </c>
      <c r="B17" s="15">
        <v>37851</v>
      </c>
      <c r="C17" s="15">
        <v>15620</v>
      </c>
      <c r="D17" s="7">
        <f>C17/B17*100</f>
        <v>41.267073525138045</v>
      </c>
    </row>
    <row r="18" spans="1:4" ht="15">
      <c r="A18" s="8" t="s">
        <v>30</v>
      </c>
      <c r="B18" s="15">
        <v>234</v>
      </c>
      <c r="C18" s="15">
        <v>127.7</v>
      </c>
      <c r="D18" s="7">
        <v>0</v>
      </c>
    </row>
    <row r="19" spans="1:4" ht="62.25">
      <c r="A19" s="8" t="s">
        <v>34</v>
      </c>
      <c r="B19" s="15">
        <v>200</v>
      </c>
      <c r="C19" s="15">
        <v>0</v>
      </c>
      <c r="D19" s="7">
        <v>0</v>
      </c>
    </row>
    <row r="20" spans="1:4" ht="15">
      <c r="A20" s="5" t="s">
        <v>31</v>
      </c>
      <c r="B20" s="14">
        <v>7115.2</v>
      </c>
      <c r="C20" s="14">
        <v>2090</v>
      </c>
      <c r="D20" s="7">
        <f t="shared" si="0"/>
        <v>29.373735102316168</v>
      </c>
    </row>
    <row r="21" spans="1:4" ht="15">
      <c r="A21" s="5" t="s">
        <v>32</v>
      </c>
      <c r="B21" s="14">
        <v>0</v>
      </c>
      <c r="C21" s="14">
        <v>1.6</v>
      </c>
      <c r="D21" s="7"/>
    </row>
    <row r="22" spans="1:4" ht="17.25">
      <c r="A22" s="18" t="s">
        <v>18</v>
      </c>
      <c r="B22" s="20">
        <f>SUM(B23:B32)</f>
        <v>51819.09</v>
      </c>
      <c r="C22" s="20">
        <f>SUM(C23:C32)</f>
        <v>19564.77</v>
      </c>
      <c r="D22" s="21">
        <f>C22/B22*100</f>
        <v>37.75591196217456</v>
      </c>
    </row>
    <row r="23" spans="1:4" ht="15">
      <c r="A23" s="9" t="s">
        <v>4</v>
      </c>
      <c r="B23" s="16">
        <v>10100.79</v>
      </c>
      <c r="C23" s="16">
        <v>5310.6</v>
      </c>
      <c r="D23" s="11">
        <f>C23/B23*100</f>
        <v>52.576085632905944</v>
      </c>
    </row>
    <row r="24" spans="1:4" ht="15">
      <c r="A24" s="9" t="s">
        <v>5</v>
      </c>
      <c r="B24" s="16">
        <v>224.3</v>
      </c>
      <c r="C24" s="16">
        <v>85.55</v>
      </c>
      <c r="D24" s="11">
        <f>C24/B24*100</f>
        <v>38.140882746321886</v>
      </c>
    </row>
    <row r="25" spans="1:4" ht="30.75">
      <c r="A25" s="9" t="s">
        <v>6</v>
      </c>
      <c r="B25" s="16">
        <v>1000</v>
      </c>
      <c r="C25" s="16">
        <v>304.42</v>
      </c>
      <c r="D25" s="11">
        <f aca="true" t="shared" si="1" ref="D25:D32">C25/B25*100</f>
        <v>30.442000000000004</v>
      </c>
    </row>
    <row r="26" spans="1:4" ht="15">
      <c r="A26" s="9" t="s">
        <v>7</v>
      </c>
      <c r="B26" s="16">
        <v>4971.34</v>
      </c>
      <c r="C26" s="16">
        <v>1512</v>
      </c>
      <c r="D26" s="11">
        <f t="shared" si="1"/>
        <v>30.414334968036787</v>
      </c>
    </row>
    <row r="27" spans="1:4" ht="15">
      <c r="A27" s="9" t="s">
        <v>8</v>
      </c>
      <c r="B27" s="16">
        <v>9012.66</v>
      </c>
      <c r="C27" s="16">
        <v>3351</v>
      </c>
      <c r="D27" s="11">
        <f t="shared" si="1"/>
        <v>37.181032014965616</v>
      </c>
    </row>
    <row r="28" spans="1:4" ht="15">
      <c r="A28" s="9" t="s">
        <v>35</v>
      </c>
      <c r="B28" s="16">
        <v>200</v>
      </c>
      <c r="C28" s="16">
        <v>0</v>
      </c>
      <c r="D28" s="11">
        <f t="shared" si="1"/>
        <v>0</v>
      </c>
    </row>
    <row r="29" spans="1:4" ht="15">
      <c r="A29" s="9" t="s">
        <v>23</v>
      </c>
      <c r="B29" s="16">
        <v>11</v>
      </c>
      <c r="C29" s="16">
        <v>0</v>
      </c>
      <c r="D29" s="11">
        <f t="shared" si="1"/>
        <v>0</v>
      </c>
    </row>
    <row r="30" spans="1:4" ht="15">
      <c r="A30" s="9" t="s">
        <v>25</v>
      </c>
      <c r="B30" s="16">
        <v>26093</v>
      </c>
      <c r="C30" s="16">
        <v>8946</v>
      </c>
      <c r="D30" s="11">
        <f t="shared" si="1"/>
        <v>34.28505729505998</v>
      </c>
    </row>
    <row r="31" spans="1:4" ht="15">
      <c r="A31" s="9" t="s">
        <v>9</v>
      </c>
      <c r="B31" s="16">
        <v>12</v>
      </c>
      <c r="C31" s="16">
        <v>0</v>
      </c>
      <c r="D31" s="11">
        <f t="shared" si="1"/>
        <v>0</v>
      </c>
    </row>
    <row r="32" spans="1:4" ht="15">
      <c r="A32" s="9" t="s">
        <v>16</v>
      </c>
      <c r="B32" s="16">
        <v>194</v>
      </c>
      <c r="C32" s="16">
        <v>55.2</v>
      </c>
      <c r="D32" s="11">
        <f t="shared" si="1"/>
        <v>28.45360824742268</v>
      </c>
    </row>
    <row r="33" spans="1:4" ht="17.25">
      <c r="A33" s="18" t="s">
        <v>19</v>
      </c>
      <c r="B33" s="20">
        <f>B34</f>
        <v>425</v>
      </c>
      <c r="C33" s="20">
        <v>-464</v>
      </c>
      <c r="D33" s="12"/>
    </row>
    <row r="34" spans="1:4" ht="30.75">
      <c r="A34" s="10" t="s">
        <v>2</v>
      </c>
      <c r="B34" s="17">
        <v>425</v>
      </c>
      <c r="C34" s="17">
        <f>C22-C6</f>
        <v>-464.16999999999825</v>
      </c>
      <c r="D34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2015-06-10T05:45:26Z</cp:lastPrinted>
  <dcterms:created xsi:type="dcterms:W3CDTF">2003-03-28T04:18:45Z</dcterms:created>
  <dcterms:modified xsi:type="dcterms:W3CDTF">2018-06-25T07:05:14Z</dcterms:modified>
  <cp:category/>
  <cp:version/>
  <cp:contentType/>
  <cp:contentStatus/>
</cp:coreProperties>
</file>