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088" windowHeight="9108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<sst xmlns="http://schemas.openxmlformats.org/spreadsheetml/2006/main" count="34" uniqueCount="34">
  <si>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</si>
  <si>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</si>
  <si>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</si>
  <si>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</si>
  <si>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</si>
  <si>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</si>
  <si>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</si>
  <si>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</si>
  <si>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</si>
  <si>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</si>
  <si>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</si>
  <si>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</si>
  <si>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</si>
  <si>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</si>
  <si>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</si>
  <si>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Налоги на совокупный доход</t>
  </si>
  <si>
    <t>ФИЗИЧЕСКАЯ КУЛЬТУРА И СПОРТ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</si>
  <si>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</si>
  <si>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</si>
  <si>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</si>
  <si>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</si>
  <si>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</si>
  <si>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</si>
  <si>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>ОБРАЗОВАНИЕ</t>
  </si>
  <si>
    <t>Прочие неналоговые поступления</t>
  </si>
  <si>
    <t>КУЛЬТУРА, КИНЕМАТОГРАФИЯ</t>
  </si>
  <si>
    <t>по состоянию на 01.04.2018г.</t>
  </si>
  <si>
    <t xml:space="preserve"> бюджета Усть-Ницинского сельского поселения</t>
  </si>
  <si>
    <t>Налог на имущество физических лиц</t>
  </si>
  <si>
    <t>Зельный налог</t>
  </si>
  <si>
    <t>Дотации на выравнивание бюджетной обеспеченности</t>
  </si>
  <si>
    <t>Субвенции</t>
  </si>
  <si>
    <t>Прочие межбюджетные трансферты</t>
  </si>
  <si>
    <t>Прочие безвозмездные поступления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</si>
</sst>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BreakPreview" zoomScaleNormal="75" zoomScaleSheetLayoutView="100" zoomScalePageLayoutView="0" workbookViewId="0" topLeftCell="A7">
      <selection activeCell="I18" sqref="I18"/>
    </sheetView>
  </sheetViews>
  <sheetFormatPr defaultColWidth="9.00390625" defaultRowHeight="12.75"/>
  <cols>
    <col min="1" max="1" width="69.375" style="1" customWidth="1"/>
    <col min="2" max="2" width="15.50390625" style="0" customWidth="1"/>
    <col min="3" max="3" width="14.50390625" style="0" customWidth="1"/>
    <col min="4" max="4" width="13.50390625" style="0" customWidth="1"/>
  </cols>
  <sheetData>
    <row r="1" spans="1:4" ht="20.25">
      <c r="A1" s="22" t="s">
        <v>3</v>
      </c>
      <c r="B1" s="22"/>
      <c r="C1" s="22"/>
      <c r="D1" s="22"/>
    </row>
    <row r="2" spans="1:4" ht="20.25">
      <c r="A2" s="22" t="s">
        <v>27</v>
      </c>
      <c r="B2" s="22"/>
      <c r="C2" s="22"/>
      <c r="D2" s="22"/>
    </row>
    <row r="3" spans="1:4" ht="20.25">
      <c r="A3" s="22" t="s">
        <v>26</v>
      </c>
      <c r="B3" s="22"/>
      <c r="C3" s="22"/>
      <c r="D3" s="22"/>
    </row>
    <row r="4" ht="20.25">
      <c r="A4" s="3"/>
    </row>
    <row r="5" spans="1:4" ht="80.25" customHeight="1">
      <c r="A5" s="4" t="s">
        <v>13</v>
      </c>
      <c r="B5" s="4" t="s">
        <v>12</v>
      </c>
      <c r="C5" s="4" t="s">
        <v>11</v>
      </c>
      <c r="D5" s="4" t="s">
        <v>22</v>
      </c>
    </row>
    <row r="6" spans="1:4" ht="17.25">
      <c r="A6" s="18" t="s">
        <v>17</v>
      </c>
      <c r="B6" s="20">
        <f>B7+B16</f>
        <v>51065</v>
      </c>
      <c r="C6" s="20">
        <f>C7+C16</f>
        <v>11955.2</v>
      </c>
      <c r="D6" s="21">
        <f>C6/B6*100</f>
        <v>23.41173014785078</v>
      </c>
    </row>
    <row r="7" spans="1:4" s="2" customFormat="1" ht="30.75">
      <c r="A7" s="6" t="s">
        <v>10</v>
      </c>
      <c r="B7" s="14">
        <f>SUM(B8:B14)</f>
        <v>5994</v>
      </c>
      <c r="C7" s="14">
        <f>SUM(C8:C15)</f>
        <v>1322.2</v>
      </c>
      <c r="D7" s="7">
        <f>C7/B7*100</f>
        <v>22.058725392058726</v>
      </c>
    </row>
    <row r="8" spans="1:4" ht="15">
      <c r="A8" s="19" t="s">
        <v>0</v>
      </c>
      <c r="B8" s="15">
        <v>282</v>
      </c>
      <c r="C8" s="15">
        <v>54.7</v>
      </c>
      <c r="D8" s="7">
        <f aca="true" t="shared" si="0" ref="D8:D19">C8/B8*100</f>
        <v>19.397163120567377</v>
      </c>
    </row>
    <row r="9" spans="1:4" ht="15">
      <c r="A9" s="8" t="s">
        <v>20</v>
      </c>
      <c r="B9" s="15">
        <v>3251</v>
      </c>
      <c r="C9" s="15">
        <v>794.2</v>
      </c>
      <c r="D9" s="7">
        <f t="shared" si="0"/>
        <v>24.429406336511843</v>
      </c>
    </row>
    <row r="10" spans="1:4" ht="15">
      <c r="A10" s="8" t="s">
        <v>15</v>
      </c>
      <c r="B10" s="15">
        <v>242</v>
      </c>
      <c r="C10" s="15">
        <v>50.2</v>
      </c>
      <c r="D10" s="7">
        <f t="shared" si="0"/>
        <v>20.743801652892564</v>
      </c>
    </row>
    <row r="11" spans="1:4" ht="15">
      <c r="A11" s="8" t="s">
        <v>28</v>
      </c>
      <c r="B11" s="15">
        <v>908</v>
      </c>
      <c r="C11" s="15">
        <v>131.7</v>
      </c>
      <c r="D11" s="7">
        <f t="shared" si="0"/>
        <v>14.50440528634361</v>
      </c>
    </row>
    <row r="12" spans="1:4" ht="15">
      <c r="A12" s="8" t="s">
        <v>29</v>
      </c>
      <c r="B12" s="15">
        <v>1213</v>
      </c>
      <c r="C12" s="15">
        <v>269.8</v>
      </c>
      <c r="D12" s="7">
        <f t="shared" si="0"/>
        <v>22.24237427864798</v>
      </c>
    </row>
    <row r="13" spans="1:4" ht="30.75">
      <c r="A13" s="8" t="s">
        <v>21</v>
      </c>
      <c r="B13" s="15">
        <v>83</v>
      </c>
      <c r="C13" s="15">
        <v>21.6</v>
      </c>
      <c r="D13" s="7">
        <f t="shared" si="0"/>
        <v>26.024096385542173</v>
      </c>
    </row>
    <row r="14" spans="1:4" ht="15">
      <c r="A14" s="8" t="s">
        <v>14</v>
      </c>
      <c r="B14" s="15">
        <v>15</v>
      </c>
      <c r="C14" s="15">
        <v>0</v>
      </c>
      <c r="D14" s="7">
        <f t="shared" si="0"/>
        <v>0</v>
      </c>
    </row>
    <row r="15" spans="1:4" ht="15">
      <c r="A15" s="8" t="s">
        <v>24</v>
      </c>
      <c r="B15" s="15">
        <v>0</v>
      </c>
      <c r="C15" s="15">
        <v>0</v>
      </c>
      <c r="D15" s="7">
        <v>0</v>
      </c>
    </row>
    <row r="16" spans="1:4" ht="15">
      <c r="A16" s="5" t="s">
        <v>1</v>
      </c>
      <c r="B16" s="15">
        <v>45071</v>
      </c>
      <c r="C16" s="15">
        <v>10633</v>
      </c>
      <c r="D16" s="7">
        <f t="shared" si="0"/>
        <v>23.591666481773203</v>
      </c>
    </row>
    <row r="17" spans="1:4" ht="15">
      <c r="A17" s="5" t="s">
        <v>30</v>
      </c>
      <c r="B17" s="15">
        <v>37851</v>
      </c>
      <c r="C17" s="15">
        <v>8625</v>
      </c>
      <c r="D17" s="7">
        <f>C16:C17/B17*100</f>
        <v>22.78671633510343</v>
      </c>
    </row>
    <row r="18" spans="1:4" ht="15">
      <c r="A18" s="8" t="s">
        <v>31</v>
      </c>
      <c r="B18" s="15">
        <v>234</v>
      </c>
      <c r="C18" s="15">
        <v>65.8</v>
      </c>
      <c r="D18" s="7">
        <f>C17:C18/B18*100</f>
        <v>28.11965811965812</v>
      </c>
    </row>
    <row r="19" spans="1:4" ht="15">
      <c r="A19" s="5" t="s">
        <v>32</v>
      </c>
      <c r="B19" s="14">
        <v>6986</v>
      </c>
      <c r="C19" s="14">
        <v>1940</v>
      </c>
      <c r="D19" s="7">
        <f t="shared" si="0"/>
        <v>27.769825365015745</v>
      </c>
    </row>
    <row r="20" spans="1:4" ht="15">
      <c r="A20" s="5" t="s">
        <v>33</v>
      </c>
      <c r="B20" s="14">
        <v>0</v>
      </c>
      <c r="C20" s="14">
        <v>1.6</v>
      </c>
      <c r="D20" s="7"/>
    </row>
    <row r="21" spans="1:4" ht="17.25">
      <c r="A21" s="18" t="s">
        <v>18</v>
      </c>
      <c r="B21" s="20">
        <f>SUM(B22:B30)</f>
        <v>51277.4</v>
      </c>
      <c r="C21" s="20">
        <f>SUM(C22:C30)</f>
        <v>11279.300000000001</v>
      </c>
      <c r="D21" s="21">
        <f>C21/B21*100</f>
        <v>21.99663009434956</v>
      </c>
    </row>
    <row r="22" spans="1:4" ht="15">
      <c r="A22" s="9" t="s">
        <v>4</v>
      </c>
      <c r="B22" s="16">
        <v>9799.1</v>
      </c>
      <c r="C22" s="16">
        <v>3705.5</v>
      </c>
      <c r="D22" s="11">
        <f>C22/B22*100</f>
        <v>37.81469726811646</v>
      </c>
    </row>
    <row r="23" spans="1:4" ht="15">
      <c r="A23" s="9" t="s">
        <v>5</v>
      </c>
      <c r="B23" s="16">
        <v>224.3</v>
      </c>
      <c r="C23" s="16">
        <v>53.3</v>
      </c>
      <c r="D23" s="11">
        <f>C23/B23*100</f>
        <v>23.762817654926437</v>
      </c>
    </row>
    <row r="24" spans="1:4" ht="30.75">
      <c r="A24" s="9" t="s">
        <v>6</v>
      </c>
      <c r="B24" s="16">
        <v>1000</v>
      </c>
      <c r="C24" s="16">
        <v>128.1</v>
      </c>
      <c r="D24" s="11">
        <f aca="true" t="shared" si="1" ref="D24:D30">C24/B24*100</f>
        <v>12.809999999999999</v>
      </c>
    </row>
    <row r="25" spans="1:4" ht="15">
      <c r="A25" s="9" t="s">
        <v>7</v>
      </c>
      <c r="B25" s="16">
        <v>5081</v>
      </c>
      <c r="C25" s="16">
        <v>668.3</v>
      </c>
      <c r="D25" s="11">
        <f t="shared" si="1"/>
        <v>13.152922653021056</v>
      </c>
    </row>
    <row r="26" spans="1:4" ht="15">
      <c r="A26" s="9" t="s">
        <v>8</v>
      </c>
      <c r="B26" s="16">
        <v>8863</v>
      </c>
      <c r="C26" s="16">
        <v>1768.9</v>
      </c>
      <c r="D26" s="11">
        <f t="shared" si="1"/>
        <v>19.958253413065556</v>
      </c>
    </row>
    <row r="27" spans="1:4" ht="15">
      <c r="A27" s="9" t="s">
        <v>23</v>
      </c>
      <c r="B27" s="16">
        <v>11</v>
      </c>
      <c r="C27" s="16">
        <v>0</v>
      </c>
      <c r="D27" s="11">
        <f t="shared" si="1"/>
        <v>0</v>
      </c>
    </row>
    <row r="28" spans="1:4" ht="15">
      <c r="A28" s="9" t="s">
        <v>25</v>
      </c>
      <c r="B28" s="16">
        <v>26093</v>
      </c>
      <c r="C28" s="16">
        <v>4900</v>
      </c>
      <c r="D28" s="11">
        <f t="shared" si="1"/>
        <v>18.77898286896869</v>
      </c>
    </row>
    <row r="29" spans="1:4" ht="15">
      <c r="A29" s="9" t="s">
        <v>9</v>
      </c>
      <c r="B29" s="16">
        <v>12</v>
      </c>
      <c r="C29" s="16">
        <v>0</v>
      </c>
      <c r="D29" s="11">
        <f t="shared" si="1"/>
        <v>0</v>
      </c>
    </row>
    <row r="30" spans="1:4" ht="15">
      <c r="A30" s="9" t="s">
        <v>16</v>
      </c>
      <c r="B30" s="16">
        <v>194</v>
      </c>
      <c r="C30" s="16">
        <v>55.2</v>
      </c>
      <c r="D30" s="11">
        <f t="shared" si="1"/>
        <v>28.45360824742268</v>
      </c>
    </row>
    <row r="31" spans="1:4" ht="17.25">
      <c r="A31" s="18" t="s">
        <v>19</v>
      </c>
      <c r="B31" s="20">
        <f>B32</f>
        <v>212.4</v>
      </c>
      <c r="C31" s="20">
        <f>C32</f>
        <v>-675.8999999999996</v>
      </c>
      <c r="D31" s="12"/>
    </row>
    <row r="32" spans="1:4" ht="30.75">
      <c r="A32" s="10" t="s">
        <v>2</v>
      </c>
      <c r="B32" s="17">
        <v>212.4</v>
      </c>
      <c r="C32" s="17">
        <f>C21-C6</f>
        <v>-675.8999999999996</v>
      </c>
      <c r="D32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76</cp:lastModifiedBy>
  <cp:lastPrinted>2015-06-10T05:45:26Z</cp:lastPrinted>
  <dcterms:created xsi:type="dcterms:W3CDTF">2003-03-28T04:18:45Z</dcterms:created>
  <dcterms:modified xsi:type="dcterms:W3CDTF">2018-05-07T06:21:26Z</dcterms:modified>
  <cp:category/>
  <cp:version/>
  <cp:contentType/>
  <cp:contentStatus/>
</cp:coreProperties>
</file>