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12" windowWidth="9996" windowHeight="7932" activeTab="0"/>
  </bookViews>
  <sheets>
    <sheet name="Документ (1)" sheetId="1" r:id="rId1"/>
  </sheets>
  <externalReferences>
    <externalReference r:id="rId4"/>
  </externalReferences>
  <definedNames>
    <definedName name="_xlnm.Print_Titles" localSheetId="0">'Документ (1)'!$9:$10</definedName>
  </definedNames>
  <calcPr fullCalcOnLoad="1"/>
</workbook>
</file>

<file path=xl/sharedStrings.xml><?xml version="1.0" encoding="utf-8"?>
<sst xmlns="http://schemas.openxmlformats.org/spreadsheetml/2006/main" count="97" uniqueCount="67">
  <si>
    <t>Единица измерения: руб.</t>
  </si>
  <si>
    <t>Код</t>
  </si>
  <si>
    <t>Наименование показателя</t>
  </si>
  <si>
    <t>#Н/Д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</si>
  <si>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</si>
  <si>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</si>
  <si>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</si>
  <si>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</si>
  <si>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</si>
  <si>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</si>
  <si>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</si>
  <si>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</si>
  <si>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</si>
  <si>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Сумма</t>
  </si>
  <si>
    <t>% исполнения</t>
  </si>
  <si>
    <t>00010102021010000110</t>
  </si>
  <si>
    <t>00010601030100000110</t>
  </si>
  <si>
    <t>00010606013100000110</t>
  </si>
  <si>
    <t>00010606023100000110</t>
  </si>
  <si>
    <t>00011105035100000120</t>
  </si>
  <si>
    <t>00020201001100000151</t>
  </si>
  <si>
    <t>00020203015100000151</t>
  </si>
  <si>
    <t>Исполнение бюджета Усть-Ницинского сельского поселения</t>
  </si>
  <si>
    <t xml:space="preserve">  Налог на доходы физических лиц 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</si>
  <si>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</si>
  <si>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Доходы от сдачи в аренду объектов нежилого фонда, находящихся в оперативном управлении органов управления сельских поселений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</si>
  <si>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>Прочие МБТ,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</si>
  <si>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</si>
  <si>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 xml:space="preserve">  Земельный налог с организаций обладающих земельным участком,расположенным в границах  сельских поселений</t>
  </si>
  <si>
    <t xml:space="preserve">  Земельный налог с физических лиц, обладающих земельным участком,расположенным в границах  сельских поселений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</si>
  <si>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</si>
  <si>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ВСЕГО ДОХОДОВ</t>
  </si>
  <si>
    <t>Итого налоговых и неналоговых доходов</t>
  </si>
  <si>
    <t>Прочие доходы от компенсации затрат бюджетов поселений</t>
  </si>
  <si>
    <t xml:space="preserve">Доходы, полученные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  </t>
  </si>
  <si>
    <t>Плата за пользование жилых помещений (плата за наём) муниципального жилищного фонда сельских поселений</t>
  </si>
  <si>
    <t>Невыясненные поступления, зачисляемые в бюджеты сельских поселений</t>
  </si>
  <si>
    <t xml:space="preserve">  Дотации бюджетам сельских поселений на выравнивание уровня бюджетной обеспеченности из бюджетов муниципальных районов</t>
  </si>
  <si>
    <t>Субвенции бюджетам сельских поселениий на осуществление первичного воинского учета органами местного самоуправления поселений, муниципальных и городских округов</t>
  </si>
  <si>
    <t>Субсидии бюджетам сельских поселений на поддержку отрасли культуры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</si>
  <si>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</si>
  <si>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</si>
  <si>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Земельный налог (по обязательствам, возникшим до 1 января 2006 года), мобилизуемый на территриях сельских поселений (пени по соответствующему платежу)</t>
  </si>
  <si>
    <t>за период с 01.01.2023 по  31.03.2023 года</t>
  </si>
  <si>
    <t>Приложение №1</t>
  </si>
  <si>
    <t>18210102000010000110</t>
  </si>
  <si>
    <t>18210302231010000110</t>
  </si>
  <si>
    <t>18210601030100000110</t>
  </si>
  <si>
    <t>18210606033100000110</t>
  </si>
  <si>
    <t>18210606043100000110</t>
  </si>
  <si>
    <t>18210904053101000110</t>
  </si>
  <si>
    <t>92011105025100001120</t>
  </si>
  <si>
    <t>92011105035100001120</t>
  </si>
  <si>
    <t>92011109045100004120</t>
  </si>
  <si>
    <t>92011302995100007130</t>
  </si>
  <si>
    <t>92011701050100000180</t>
  </si>
  <si>
    <t>90120216001100000150</t>
  </si>
  <si>
    <t>92020225519100000150</t>
  </si>
  <si>
    <t>92020230024100000150</t>
  </si>
  <si>
    <t>92020235118100000150</t>
  </si>
  <si>
    <t>92020235120100000150</t>
  </si>
  <si>
    <t>92020240014100000150</t>
  </si>
  <si>
    <t>92020249999100000150</t>
  </si>
  <si>
    <t>9202196010100000150</t>
  </si>
  <si>
    <t>Усть-Ницинского сельского поселения</t>
  </si>
  <si>
    <t xml:space="preserve">к постановлению администрации </t>
  </si>
  <si>
    <t>от 20.04.2023 г. № 85-НПА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</si>
</sst>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7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9" fontId="2" fillId="32" borderId="10" xfId="0" applyNumberFormat="1" applyFont="1" applyFill="1" applyBorder="1" applyAlignment="1">
      <alignment horizontal="left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4" fontId="2" fillId="35" borderId="10" xfId="0" applyNumberFormat="1" applyFont="1" applyFill="1" applyBorder="1" applyAlignment="1">
      <alignment horizontal="right" vertical="top" shrinkToFit="1"/>
    </xf>
    <xf numFmtId="10" fontId="2" fillId="35" borderId="10" xfId="0" applyNumberFormat="1" applyFont="1" applyFill="1" applyBorder="1" applyAlignment="1">
      <alignment horizontal="center" vertical="top" shrinkToFit="1"/>
    </xf>
    <xf numFmtId="49" fontId="0" fillId="32" borderId="0" xfId="0" applyNumberFormat="1" applyFill="1" applyBorder="1" applyAlignment="1">
      <alignment horizontal="center" vertical="top" shrinkToFit="1"/>
    </xf>
    <xf numFmtId="0" fontId="0" fillId="32" borderId="0" xfId="0" applyFill="1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Alignment="1">
      <alignment horizontal="right"/>
    </xf>
    <xf numFmtId="0" fontId="0" fillId="32" borderId="0" xfId="0" applyFill="1" applyAlignment="1">
      <alignment horizontal="right" wrapText="1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172" fontId="2" fillId="32" borderId="13" xfId="42" applyFont="1" applyFill="1" applyBorder="1" applyAlignment="1">
      <alignment horizontal="left" vertical="top" shrinkToFit="1"/>
    </xf>
    <xf numFmtId="172" fontId="2" fillId="32" borderId="14" xfId="42" applyFont="1" applyFill="1" applyBorder="1" applyAlignment="1">
      <alignment horizontal="left" vertical="top" shrinkToFit="1"/>
    </xf>
    <xf numFmtId="172" fontId="2" fillId="32" borderId="15" xfId="42" applyFont="1" applyFill="1" applyBorder="1" applyAlignment="1">
      <alignment horizontal="left" vertical="top" shrinkToFit="1"/>
    </xf>
    <xf numFmtId="0" fontId="0" fillId="32" borderId="13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2" fillId="3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49" fontId="2" fillId="32" borderId="13" xfId="0" applyNumberFormat="1" applyFont="1" applyFill="1" applyBorder="1" applyAlignment="1">
      <alignment horizontal="left" vertical="top" shrinkToFit="1"/>
    </xf>
    <xf numFmtId="0" fontId="2" fillId="0" borderId="15" xfId="0" applyFont="1" applyBorder="1" applyAlignment="1">
      <alignment horizontal="left" vertical="top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6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3;-&#1058;&#1091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 (1)"/>
    </sheetNames>
    <sheetDataSet>
      <sheetData sheetId="0">
        <row r="10">
          <cell r="B10" t="str">
            <v>Акцизы по подакцизным товарам (продукции), производимым на территории РФ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3"/>
  <sheetViews>
    <sheetView showGridLines="0" showZeros="0" tabSelected="1" zoomScale="130" zoomScaleNormal="130" zoomScalePageLayoutView="0" workbookViewId="0" topLeftCell="A1">
      <selection activeCell="AL9" sqref="AL9:AM9"/>
    </sheetView>
  </sheetViews>
  <sheetFormatPr defaultColWidth="9.00390625" defaultRowHeight="12.75"/>
  <cols>
    <col min="1" max="1" width="21.625" style="0" customWidth="1"/>
    <col min="2" max="2" width="47.625" style="0" customWidth="1"/>
    <col min="3" max="17" width="0" style="0" hidden="1" customWidth="1"/>
    <col min="18" max="18" width="15.625" style="0" customWidth="1"/>
    <col min="19" max="26" width="0" style="0" hidden="1" customWidth="1"/>
    <col min="27" max="27" width="15.625" style="0" customWidth="1"/>
    <col min="28" max="31" width="0" style="0" hidden="1" customWidth="1"/>
    <col min="32" max="33" width="15.625" style="0" customWidth="1"/>
    <col min="34" max="37" width="0" style="0" hidden="1" customWidth="1"/>
  </cols>
  <sheetData>
    <row r="1" spans="1:37" ht="12.75" customHeight="1">
      <c r="A1" s="19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37" ht="12.75" customHeight="1">
      <c r="A2" s="18" t="s">
        <v>65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ht="0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8" t="s">
        <v>64</v>
      </c>
      <c r="AB4" s="18"/>
      <c r="AC4" s="18"/>
      <c r="AD4" s="18"/>
      <c r="AE4" s="18"/>
      <c r="AF4" s="18"/>
      <c r="AG4" s="18"/>
      <c r="AH4" s="16"/>
      <c r="AI4" s="16"/>
      <c r="AJ4" s="16"/>
      <c r="AK4" s="16"/>
    </row>
    <row r="5" spans="1:37" ht="15.7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9" t="s">
        <v>66</v>
      </c>
      <c r="AB5" s="19"/>
      <c r="AC5" s="19"/>
      <c r="AD5" s="19"/>
      <c r="AE5" s="19"/>
      <c r="AF5" s="19"/>
      <c r="AG5" s="19"/>
      <c r="AH5" s="17"/>
      <c r="AI5" s="17"/>
      <c r="AJ5" s="16"/>
      <c r="AK5" s="16"/>
    </row>
    <row r="6" spans="1:37" ht="15" customHeight="1">
      <c r="A6" s="32" t="s">
        <v>22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2"/>
      <c r="AK6" s="2"/>
    </row>
    <row r="7" spans="1:37" ht="15">
      <c r="A7" s="33" t="s">
        <v>43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"/>
      <c r="AK7" s="3"/>
    </row>
    <row r="8" spans="1:37" ht="12.75">
      <c r="A8" s="34" t="s">
        <v>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1:37" ht="26.25" customHeight="1">
      <c r="A9" s="20" t="s">
        <v>1</v>
      </c>
      <c r="B9" s="20" t="s">
        <v>2</v>
      </c>
      <c r="C9" s="20" t="s">
        <v>3</v>
      </c>
      <c r="D9" s="20" t="s">
        <v>3</v>
      </c>
      <c r="E9" s="20" t="s">
        <v>3</v>
      </c>
      <c r="F9" s="25" t="s">
        <v>4</v>
      </c>
      <c r="G9" s="26"/>
      <c r="H9" s="27"/>
      <c r="I9" s="25" t="s">
        <v>5</v>
      </c>
      <c r="J9" s="26"/>
      <c r="K9" s="27"/>
      <c r="L9" s="20" t="s">
        <v>3</v>
      </c>
      <c r="M9" s="20" t="s">
        <v>3</v>
      </c>
      <c r="N9" s="20" t="s">
        <v>3</v>
      </c>
      <c r="O9" s="20" t="s">
        <v>3</v>
      </c>
      <c r="P9" s="20" t="s">
        <v>3</v>
      </c>
      <c r="Q9" s="20" t="s">
        <v>3</v>
      </c>
      <c r="R9" s="20" t="s">
        <v>6</v>
      </c>
      <c r="S9" s="20" t="s">
        <v>3</v>
      </c>
      <c r="T9" s="20" t="s">
        <v>3</v>
      </c>
      <c r="U9" s="20" t="s">
        <v>3</v>
      </c>
      <c r="V9" s="20" t="s">
        <v>3</v>
      </c>
      <c r="W9" s="20" t="s">
        <v>3</v>
      </c>
      <c r="X9" s="20" t="s">
        <v>3</v>
      </c>
      <c r="Y9" s="25" t="s">
        <v>7</v>
      </c>
      <c r="Z9" s="26"/>
      <c r="AA9" s="27"/>
      <c r="AB9" s="25" t="s">
        <v>8</v>
      </c>
      <c r="AC9" s="26"/>
      <c r="AD9" s="27"/>
      <c r="AE9" s="4" t="s">
        <v>3</v>
      </c>
      <c r="AF9" s="25" t="s">
        <v>9</v>
      </c>
      <c r="AG9" s="27"/>
      <c r="AH9" s="25" t="s">
        <v>10</v>
      </c>
      <c r="AI9" s="27"/>
      <c r="AJ9" s="25" t="s">
        <v>11</v>
      </c>
      <c r="AK9" s="27"/>
    </row>
    <row r="10" spans="1:37" ht="12.75">
      <c r="A10" s="21"/>
      <c r="B10" s="21"/>
      <c r="C10" s="21"/>
      <c r="D10" s="21"/>
      <c r="E10" s="21"/>
      <c r="F10" s="4" t="s">
        <v>3</v>
      </c>
      <c r="G10" s="4" t="s">
        <v>3</v>
      </c>
      <c r="H10" s="4" t="s">
        <v>3</v>
      </c>
      <c r="I10" s="4" t="s">
        <v>3</v>
      </c>
      <c r="J10" s="4" t="s">
        <v>3</v>
      </c>
      <c r="K10" s="4" t="s">
        <v>3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4" t="s">
        <v>3</v>
      </c>
      <c r="Z10" s="4" t="s">
        <v>3</v>
      </c>
      <c r="AA10" s="4" t="s">
        <v>12</v>
      </c>
      <c r="AB10" s="4" t="s">
        <v>3</v>
      </c>
      <c r="AC10" s="4" t="s">
        <v>3</v>
      </c>
      <c r="AD10" s="4" t="s">
        <v>3</v>
      </c>
      <c r="AE10" s="4"/>
      <c r="AF10" s="4" t="s">
        <v>13</v>
      </c>
      <c r="AG10" s="4" t="s">
        <v>14</v>
      </c>
      <c r="AH10" s="4" t="s">
        <v>3</v>
      </c>
      <c r="AI10" s="4" t="s">
        <v>3</v>
      </c>
      <c r="AJ10" s="4" t="s">
        <v>3</v>
      </c>
      <c r="AK10" s="4" t="s">
        <v>3</v>
      </c>
    </row>
    <row r="11" spans="1:37" ht="17.25" customHeight="1">
      <c r="A11" s="5" t="s">
        <v>45</v>
      </c>
      <c r="B11" s="6" t="s">
        <v>23</v>
      </c>
      <c r="C11" s="5" t="s">
        <v>15</v>
      </c>
      <c r="D11" s="5"/>
      <c r="E11" s="5"/>
      <c r="F11" s="7"/>
      <c r="G11" s="5"/>
      <c r="H11" s="5"/>
      <c r="I11" s="5"/>
      <c r="J11" s="5"/>
      <c r="K11" s="5"/>
      <c r="L11" s="5"/>
      <c r="M11" s="5"/>
      <c r="N11" s="5"/>
      <c r="O11" s="8">
        <v>0</v>
      </c>
      <c r="P11" s="8">
        <v>559000</v>
      </c>
      <c r="Q11" s="8">
        <v>0</v>
      </c>
      <c r="R11" s="8">
        <v>417000</v>
      </c>
      <c r="S11" s="8"/>
      <c r="T11" s="8"/>
      <c r="U11" s="8"/>
      <c r="V11" s="8"/>
      <c r="W11" s="8"/>
      <c r="X11" s="8"/>
      <c r="Y11" s="8"/>
      <c r="Z11" s="8"/>
      <c r="AA11" s="8">
        <v>67551</v>
      </c>
      <c r="AB11" s="8">
        <v>0</v>
      </c>
      <c r="AC11" s="8">
        <v>123484.92</v>
      </c>
      <c r="AD11" s="8">
        <v>123484.92</v>
      </c>
      <c r="AE11" s="8">
        <v>123484.92</v>
      </c>
      <c r="AF11" s="8">
        <f aca="true" t="shared" si="0" ref="AF11:AF31">R11-AA11</f>
        <v>349449</v>
      </c>
      <c r="AG11" s="9">
        <f aca="true" t="shared" si="1" ref="AG11:AG31">AA11/R11</f>
        <v>0.16199280575539568</v>
      </c>
      <c r="AH11" s="8">
        <v>-123484.92</v>
      </c>
      <c r="AI11" s="9"/>
      <c r="AJ11" s="8">
        <v>0</v>
      </c>
      <c r="AK11" s="9"/>
    </row>
    <row r="12" spans="1:37" ht="27" customHeight="1">
      <c r="A12" s="5" t="s">
        <v>46</v>
      </c>
      <c r="B12" s="6" t="str">
        <f>'[1]Документ (1)'!$B$10</f>
        <v>Акцизы по подакцизным товарам (продукции), производимым на территории РФ</v>
      </c>
      <c r="C12" s="5"/>
      <c r="D12" s="5"/>
      <c r="E12" s="5"/>
      <c r="F12" s="7"/>
      <c r="G12" s="5"/>
      <c r="H12" s="5"/>
      <c r="I12" s="5"/>
      <c r="J12" s="5"/>
      <c r="K12" s="5"/>
      <c r="L12" s="5"/>
      <c r="M12" s="5"/>
      <c r="N12" s="5"/>
      <c r="O12" s="8"/>
      <c r="P12" s="8"/>
      <c r="Q12" s="8"/>
      <c r="R12" s="8">
        <v>11268000</v>
      </c>
      <c r="S12" s="8"/>
      <c r="T12" s="8"/>
      <c r="U12" s="8"/>
      <c r="V12" s="8"/>
      <c r="W12" s="8"/>
      <c r="X12" s="8"/>
      <c r="Y12" s="8"/>
      <c r="Z12" s="8"/>
      <c r="AA12" s="8">
        <v>2652431.09</v>
      </c>
      <c r="AB12" s="8"/>
      <c r="AC12" s="8"/>
      <c r="AD12" s="8"/>
      <c r="AE12" s="8"/>
      <c r="AF12" s="8">
        <f t="shared" si="0"/>
        <v>8615568.91</v>
      </c>
      <c r="AG12" s="9">
        <f t="shared" si="1"/>
        <v>0.23539502041178556</v>
      </c>
      <c r="AH12" s="8"/>
      <c r="AI12" s="9"/>
      <c r="AJ12" s="8"/>
      <c r="AK12" s="9"/>
    </row>
    <row r="13" spans="1:37" ht="43.5" customHeight="1">
      <c r="A13" s="5" t="s">
        <v>47</v>
      </c>
      <c r="B13" s="6" t="s">
        <v>24</v>
      </c>
      <c r="C13" s="5" t="s">
        <v>16</v>
      </c>
      <c r="D13" s="5"/>
      <c r="E13" s="5"/>
      <c r="F13" s="7"/>
      <c r="G13" s="5"/>
      <c r="H13" s="5"/>
      <c r="I13" s="5"/>
      <c r="J13" s="5"/>
      <c r="K13" s="5"/>
      <c r="L13" s="5"/>
      <c r="M13" s="5"/>
      <c r="N13" s="5"/>
      <c r="O13" s="8">
        <v>0</v>
      </c>
      <c r="P13" s="8">
        <v>346000</v>
      </c>
      <c r="Q13" s="8">
        <v>0</v>
      </c>
      <c r="R13" s="8">
        <v>1020000</v>
      </c>
      <c r="S13" s="8"/>
      <c r="T13" s="8"/>
      <c r="U13" s="8"/>
      <c r="V13" s="8"/>
      <c r="W13" s="8"/>
      <c r="X13" s="8"/>
      <c r="Y13" s="8"/>
      <c r="Z13" s="8"/>
      <c r="AA13" s="8">
        <v>22295.36</v>
      </c>
      <c r="AB13" s="8">
        <v>0</v>
      </c>
      <c r="AC13" s="8">
        <v>12479.61</v>
      </c>
      <c r="AD13" s="8">
        <v>12479.61</v>
      </c>
      <c r="AE13" s="8">
        <v>12479.61</v>
      </c>
      <c r="AF13" s="8">
        <f t="shared" si="0"/>
        <v>997704.64</v>
      </c>
      <c r="AG13" s="9">
        <f t="shared" si="1"/>
        <v>0.021858196078431372</v>
      </c>
      <c r="AH13" s="8">
        <v>-12479.61</v>
      </c>
      <c r="AI13" s="9"/>
      <c r="AJ13" s="8">
        <v>0</v>
      </c>
      <c r="AK13" s="9"/>
    </row>
    <row r="14" spans="1:37" ht="39">
      <c r="A14" s="5" t="s">
        <v>48</v>
      </c>
      <c r="B14" s="6" t="s">
        <v>28</v>
      </c>
      <c r="C14" s="5" t="s">
        <v>17</v>
      </c>
      <c r="D14" s="5"/>
      <c r="E14" s="5"/>
      <c r="F14" s="7"/>
      <c r="G14" s="5"/>
      <c r="H14" s="5"/>
      <c r="I14" s="5"/>
      <c r="J14" s="5"/>
      <c r="K14" s="5"/>
      <c r="L14" s="5"/>
      <c r="M14" s="5"/>
      <c r="N14" s="5"/>
      <c r="O14" s="8">
        <v>0</v>
      </c>
      <c r="P14" s="8">
        <v>129000</v>
      </c>
      <c r="Q14" s="8">
        <v>0</v>
      </c>
      <c r="R14" s="8">
        <v>790000</v>
      </c>
      <c r="S14" s="8"/>
      <c r="T14" s="8"/>
      <c r="U14" s="8"/>
      <c r="V14" s="8"/>
      <c r="W14" s="8"/>
      <c r="X14" s="8"/>
      <c r="Y14" s="8"/>
      <c r="Z14" s="8"/>
      <c r="AA14" s="8">
        <v>155749.57</v>
      </c>
      <c r="AB14" s="8">
        <v>0</v>
      </c>
      <c r="AC14" s="8">
        <v>254878.93</v>
      </c>
      <c r="AD14" s="8">
        <v>254878.93</v>
      </c>
      <c r="AE14" s="8">
        <v>254878.93</v>
      </c>
      <c r="AF14" s="8">
        <f t="shared" si="0"/>
        <v>634250.4299999999</v>
      </c>
      <c r="AG14" s="9">
        <f t="shared" si="1"/>
        <v>0.19715135443037976</v>
      </c>
      <c r="AH14" s="8">
        <v>-254878.93</v>
      </c>
      <c r="AI14" s="9"/>
      <c r="AJ14" s="8">
        <v>0</v>
      </c>
      <c r="AK14" s="9"/>
    </row>
    <row r="15" spans="1:37" ht="39">
      <c r="A15" s="5" t="s">
        <v>49</v>
      </c>
      <c r="B15" s="6" t="s">
        <v>29</v>
      </c>
      <c r="C15" s="5" t="s">
        <v>18</v>
      </c>
      <c r="D15" s="5"/>
      <c r="E15" s="5"/>
      <c r="F15" s="7"/>
      <c r="G15" s="5"/>
      <c r="H15" s="5"/>
      <c r="I15" s="5"/>
      <c r="J15" s="5"/>
      <c r="K15" s="5"/>
      <c r="L15" s="5"/>
      <c r="M15" s="5"/>
      <c r="N15" s="5"/>
      <c r="O15" s="8">
        <v>0</v>
      </c>
      <c r="P15" s="8">
        <v>74000</v>
      </c>
      <c r="Q15" s="8">
        <v>0</v>
      </c>
      <c r="R15" s="8">
        <v>1295000</v>
      </c>
      <c r="S15" s="8"/>
      <c r="T15" s="8"/>
      <c r="U15" s="8"/>
      <c r="V15" s="8"/>
      <c r="W15" s="8"/>
      <c r="X15" s="8"/>
      <c r="Y15" s="8"/>
      <c r="Z15" s="8"/>
      <c r="AA15" s="8">
        <v>-357340.39</v>
      </c>
      <c r="AB15" s="8">
        <v>0</v>
      </c>
      <c r="AC15" s="8">
        <v>41648</v>
      </c>
      <c r="AD15" s="8">
        <v>41648</v>
      </c>
      <c r="AE15" s="8">
        <v>41648</v>
      </c>
      <c r="AF15" s="8">
        <f t="shared" si="0"/>
        <v>1652340.3900000001</v>
      </c>
      <c r="AG15" s="9">
        <f t="shared" si="1"/>
        <v>-0.2759385250965251</v>
      </c>
      <c r="AH15" s="8">
        <v>-41648</v>
      </c>
      <c r="AI15" s="9"/>
      <c r="AJ15" s="8">
        <v>0</v>
      </c>
      <c r="AK15" s="9"/>
    </row>
    <row r="16" spans="1:37" ht="52.5">
      <c r="A16" s="5" t="s">
        <v>50</v>
      </c>
      <c r="B16" s="6" t="s">
        <v>42</v>
      </c>
      <c r="C16" s="5"/>
      <c r="D16" s="5"/>
      <c r="E16" s="5"/>
      <c r="F16" s="7"/>
      <c r="G16" s="5"/>
      <c r="H16" s="5"/>
      <c r="I16" s="5"/>
      <c r="J16" s="5"/>
      <c r="K16" s="5"/>
      <c r="L16" s="5"/>
      <c r="M16" s="5"/>
      <c r="N16" s="5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>
        <v>0.29</v>
      </c>
      <c r="AB16" s="8"/>
      <c r="AC16" s="8"/>
      <c r="AD16" s="8"/>
      <c r="AE16" s="8"/>
      <c r="AF16" s="8">
        <f t="shared" si="0"/>
        <v>-0.29</v>
      </c>
      <c r="AG16" s="9" t="e">
        <f t="shared" si="1"/>
        <v>#DIV/0!</v>
      </c>
      <c r="AH16" s="8"/>
      <c r="AI16" s="9"/>
      <c r="AJ16" s="8"/>
      <c r="AK16" s="9"/>
    </row>
    <row r="17" spans="1:37" ht="79.5" customHeight="1">
      <c r="A17" s="5" t="s">
        <v>51</v>
      </c>
      <c r="B17" s="6" t="s">
        <v>34</v>
      </c>
      <c r="C17" s="5"/>
      <c r="D17" s="5"/>
      <c r="E17" s="5"/>
      <c r="F17" s="7"/>
      <c r="G17" s="5"/>
      <c r="H17" s="5"/>
      <c r="I17" s="5"/>
      <c r="J17" s="5"/>
      <c r="K17" s="5"/>
      <c r="L17" s="5"/>
      <c r="M17" s="5"/>
      <c r="N17" s="5"/>
      <c r="O17" s="8"/>
      <c r="P17" s="8"/>
      <c r="Q17" s="8"/>
      <c r="R17" s="8">
        <v>30000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>
        <f t="shared" si="0"/>
        <v>30000</v>
      </c>
      <c r="AG17" s="9">
        <f t="shared" si="1"/>
        <v>0</v>
      </c>
      <c r="AH17" s="8"/>
      <c r="AI17" s="9"/>
      <c r="AJ17" s="8"/>
      <c r="AK17" s="9"/>
    </row>
    <row r="18" spans="1:37" ht="102" customHeight="1">
      <c r="A18" s="5" t="s">
        <v>52</v>
      </c>
      <c r="B18" s="6" t="s">
        <v>25</v>
      </c>
      <c r="C18" s="5" t="s">
        <v>19</v>
      </c>
      <c r="D18" s="5"/>
      <c r="E18" s="5"/>
      <c r="F18" s="7"/>
      <c r="G18" s="5"/>
      <c r="H18" s="5"/>
      <c r="I18" s="5"/>
      <c r="J18" s="5"/>
      <c r="K18" s="5"/>
      <c r="L18" s="5"/>
      <c r="M18" s="5"/>
      <c r="N18" s="5"/>
      <c r="O18" s="8">
        <v>0</v>
      </c>
      <c r="P18" s="8">
        <v>52000</v>
      </c>
      <c r="Q18" s="8">
        <v>0</v>
      </c>
      <c r="R18" s="8">
        <v>60000</v>
      </c>
      <c r="S18" s="8"/>
      <c r="T18" s="8"/>
      <c r="U18" s="8"/>
      <c r="V18" s="8"/>
      <c r="W18" s="8"/>
      <c r="X18" s="8"/>
      <c r="Y18" s="8"/>
      <c r="Z18" s="8"/>
      <c r="AA18" s="8">
        <v>10951.99</v>
      </c>
      <c r="AB18" s="8">
        <v>0</v>
      </c>
      <c r="AC18" s="8">
        <v>9696.24</v>
      </c>
      <c r="AD18" s="8">
        <v>9696.24</v>
      </c>
      <c r="AE18" s="8">
        <v>9696.24</v>
      </c>
      <c r="AF18" s="8">
        <f t="shared" si="0"/>
        <v>49048.01</v>
      </c>
      <c r="AG18" s="9">
        <f t="shared" si="1"/>
        <v>0.18253316666666666</v>
      </c>
      <c r="AH18" s="8">
        <v>-9696.24</v>
      </c>
      <c r="AI18" s="9"/>
      <c r="AJ18" s="8">
        <v>0</v>
      </c>
      <c r="AK18" s="9"/>
    </row>
    <row r="19" spans="1:37" ht="42.75" customHeight="1">
      <c r="A19" s="5" t="s">
        <v>53</v>
      </c>
      <c r="B19" s="6" t="s">
        <v>35</v>
      </c>
      <c r="C19" s="5"/>
      <c r="D19" s="5"/>
      <c r="E19" s="5"/>
      <c r="F19" s="7"/>
      <c r="G19" s="5"/>
      <c r="H19" s="5"/>
      <c r="I19" s="5"/>
      <c r="J19" s="5"/>
      <c r="K19" s="5"/>
      <c r="L19" s="5"/>
      <c r="M19" s="5"/>
      <c r="N19" s="5"/>
      <c r="O19" s="8"/>
      <c r="P19" s="8"/>
      <c r="Q19" s="8"/>
      <c r="R19" s="8">
        <v>30000</v>
      </c>
      <c r="S19" s="8"/>
      <c r="T19" s="8"/>
      <c r="U19" s="8"/>
      <c r="V19" s="8"/>
      <c r="W19" s="8"/>
      <c r="X19" s="8"/>
      <c r="Y19" s="8"/>
      <c r="Z19" s="8"/>
      <c r="AA19" s="8">
        <v>8031.21</v>
      </c>
      <c r="AB19" s="8"/>
      <c r="AC19" s="8"/>
      <c r="AD19" s="8"/>
      <c r="AE19" s="8"/>
      <c r="AF19" s="8">
        <f t="shared" si="0"/>
        <v>21968.79</v>
      </c>
      <c r="AG19" s="9">
        <f t="shared" si="1"/>
        <v>0.26770700000000003</v>
      </c>
      <c r="AH19" s="8"/>
      <c r="AI19" s="9"/>
      <c r="AJ19" s="8"/>
      <c r="AK19" s="9"/>
    </row>
    <row r="20" spans="1:37" ht="31.5" customHeight="1">
      <c r="A20" s="5" t="s">
        <v>54</v>
      </c>
      <c r="B20" s="6" t="s">
        <v>33</v>
      </c>
      <c r="C20" s="5"/>
      <c r="D20" s="5"/>
      <c r="E20" s="5"/>
      <c r="F20" s="7"/>
      <c r="G20" s="5"/>
      <c r="H20" s="5"/>
      <c r="I20" s="5"/>
      <c r="J20" s="5"/>
      <c r="K20" s="5"/>
      <c r="L20" s="5"/>
      <c r="M20" s="5"/>
      <c r="N20" s="5"/>
      <c r="O20" s="8"/>
      <c r="P20" s="8"/>
      <c r="Q20" s="8"/>
      <c r="R20" s="8">
        <v>46000</v>
      </c>
      <c r="S20" s="8"/>
      <c r="T20" s="8"/>
      <c r="U20" s="8"/>
      <c r="V20" s="8"/>
      <c r="W20" s="8"/>
      <c r="X20" s="8"/>
      <c r="Y20" s="8"/>
      <c r="Z20" s="8"/>
      <c r="AA20" s="8">
        <v>3840.29</v>
      </c>
      <c r="AB20" s="8"/>
      <c r="AC20" s="8"/>
      <c r="AD20" s="8"/>
      <c r="AE20" s="8"/>
      <c r="AF20" s="8">
        <f t="shared" si="0"/>
        <v>42159.71</v>
      </c>
      <c r="AG20" s="9">
        <f t="shared" si="1"/>
        <v>0.08348456521739131</v>
      </c>
      <c r="AH20" s="8"/>
      <c r="AI20" s="9"/>
      <c r="AJ20" s="8"/>
      <c r="AK20" s="9"/>
    </row>
    <row r="21" spans="1:37" ht="31.5" customHeight="1">
      <c r="A21" s="5" t="s">
        <v>55</v>
      </c>
      <c r="B21" s="6" t="s">
        <v>36</v>
      </c>
      <c r="C21" s="5"/>
      <c r="D21" s="5"/>
      <c r="E21" s="5"/>
      <c r="F21" s="7"/>
      <c r="G21" s="5"/>
      <c r="H21" s="5"/>
      <c r="I21" s="5"/>
      <c r="J21" s="5"/>
      <c r="K21" s="5"/>
      <c r="L21" s="5"/>
      <c r="M21" s="5"/>
      <c r="N21" s="5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>
        <f>R21-AA21</f>
        <v>0</v>
      </c>
      <c r="AG21" s="9" t="e">
        <f>AA21/R21</f>
        <v>#DIV/0!</v>
      </c>
      <c r="AH21" s="8"/>
      <c r="AI21" s="9"/>
      <c r="AJ21" s="8"/>
      <c r="AK21" s="9"/>
    </row>
    <row r="22" spans="1:37" ht="12.75">
      <c r="A22" s="30" t="s">
        <v>32</v>
      </c>
      <c r="B22" s="31"/>
      <c r="C22" s="5"/>
      <c r="D22" s="5"/>
      <c r="E22" s="5"/>
      <c r="F22" s="7"/>
      <c r="G22" s="5"/>
      <c r="H22" s="5"/>
      <c r="I22" s="5"/>
      <c r="J22" s="5"/>
      <c r="K22" s="5"/>
      <c r="L22" s="5"/>
      <c r="M22" s="5"/>
      <c r="N22" s="5"/>
      <c r="O22" s="8"/>
      <c r="P22" s="8"/>
      <c r="Q22" s="8"/>
      <c r="R22" s="13">
        <f>SUM(R11:R21)</f>
        <v>14956000</v>
      </c>
      <c r="S22" s="13"/>
      <c r="T22" s="13"/>
      <c r="U22" s="13"/>
      <c r="V22" s="13"/>
      <c r="W22" s="13"/>
      <c r="X22" s="13"/>
      <c r="Y22" s="13"/>
      <c r="Z22" s="13"/>
      <c r="AA22" s="13">
        <f>SUM(AA11:AA21)</f>
        <v>2563510.4099999997</v>
      </c>
      <c r="AB22" s="13"/>
      <c r="AC22" s="13"/>
      <c r="AD22" s="13"/>
      <c r="AE22" s="13"/>
      <c r="AF22" s="13">
        <f>R22-AA22</f>
        <v>12392489.59</v>
      </c>
      <c r="AG22" s="14">
        <f>AA22/R22</f>
        <v>0.1714034775341</v>
      </c>
      <c r="AH22" s="8"/>
      <c r="AI22" s="9"/>
      <c r="AJ22" s="8"/>
      <c r="AK22" s="9"/>
    </row>
    <row r="23" spans="1:37" ht="41.25" customHeight="1">
      <c r="A23" s="5" t="s">
        <v>56</v>
      </c>
      <c r="B23" s="6" t="s">
        <v>37</v>
      </c>
      <c r="C23" s="5" t="s">
        <v>20</v>
      </c>
      <c r="D23" s="5"/>
      <c r="E23" s="5"/>
      <c r="F23" s="7"/>
      <c r="G23" s="5"/>
      <c r="H23" s="5"/>
      <c r="I23" s="5"/>
      <c r="J23" s="5"/>
      <c r="K23" s="5"/>
      <c r="L23" s="5"/>
      <c r="M23" s="5"/>
      <c r="N23" s="5"/>
      <c r="O23" s="8">
        <v>0</v>
      </c>
      <c r="P23" s="8">
        <v>11550000</v>
      </c>
      <c r="Q23" s="8">
        <v>0</v>
      </c>
      <c r="R23" s="8">
        <v>7347000</v>
      </c>
      <c r="S23" s="8"/>
      <c r="T23" s="8"/>
      <c r="U23" s="8"/>
      <c r="V23" s="8"/>
      <c r="W23" s="8"/>
      <c r="X23" s="8"/>
      <c r="Y23" s="8"/>
      <c r="Z23" s="8"/>
      <c r="AA23" s="8">
        <v>1836000</v>
      </c>
      <c r="AB23" s="8">
        <v>0</v>
      </c>
      <c r="AC23" s="8">
        <v>3300000</v>
      </c>
      <c r="AD23" s="8">
        <v>3300000</v>
      </c>
      <c r="AE23" s="8">
        <v>3300000</v>
      </c>
      <c r="AF23" s="8">
        <f t="shared" si="0"/>
        <v>5511000</v>
      </c>
      <c r="AG23" s="9">
        <f t="shared" si="1"/>
        <v>0.24989791751735402</v>
      </c>
      <c r="AH23" s="8">
        <v>-3300000</v>
      </c>
      <c r="AI23" s="9"/>
      <c r="AJ23" s="8">
        <v>0</v>
      </c>
      <c r="AK23" s="9"/>
    </row>
    <row r="24" spans="1:37" ht="41.25" customHeight="1">
      <c r="A24" s="5" t="s">
        <v>57</v>
      </c>
      <c r="B24" s="6" t="s">
        <v>39</v>
      </c>
      <c r="C24" s="5"/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8"/>
      <c r="P24" s="8"/>
      <c r="Q24" s="8"/>
      <c r="R24" s="8">
        <v>70900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>
        <f t="shared" si="0"/>
        <v>70900</v>
      </c>
      <c r="AG24" s="9">
        <f t="shared" si="1"/>
        <v>0</v>
      </c>
      <c r="AH24" s="8"/>
      <c r="AI24" s="9"/>
      <c r="AJ24" s="8"/>
      <c r="AK24" s="9"/>
    </row>
    <row r="25" spans="1:37" ht="39" customHeight="1">
      <c r="A25" s="5" t="s">
        <v>58</v>
      </c>
      <c r="B25" s="6" t="s">
        <v>27</v>
      </c>
      <c r="C25" s="5"/>
      <c r="D25" s="5"/>
      <c r="E25" s="5"/>
      <c r="F25" s="7"/>
      <c r="G25" s="5"/>
      <c r="H25" s="5"/>
      <c r="I25" s="5"/>
      <c r="J25" s="5"/>
      <c r="K25" s="5"/>
      <c r="L25" s="5"/>
      <c r="M25" s="5"/>
      <c r="N25" s="5"/>
      <c r="O25" s="8"/>
      <c r="P25" s="8"/>
      <c r="Q25" s="8"/>
      <c r="R25" s="8">
        <v>200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>
        <f t="shared" si="0"/>
        <v>200</v>
      </c>
      <c r="AG25" s="9">
        <f t="shared" si="1"/>
        <v>0</v>
      </c>
      <c r="AH25" s="8"/>
      <c r="AI25" s="9"/>
      <c r="AJ25" s="8"/>
      <c r="AK25" s="9"/>
    </row>
    <row r="26" spans="1:37" ht="53.25" customHeight="1">
      <c r="A26" s="5" t="s">
        <v>59</v>
      </c>
      <c r="B26" s="6" t="s">
        <v>38</v>
      </c>
      <c r="C26" s="5" t="s">
        <v>21</v>
      </c>
      <c r="D26" s="5"/>
      <c r="E26" s="5"/>
      <c r="F26" s="7"/>
      <c r="G26" s="5"/>
      <c r="H26" s="5"/>
      <c r="I26" s="5"/>
      <c r="J26" s="5"/>
      <c r="K26" s="5"/>
      <c r="L26" s="5"/>
      <c r="M26" s="5"/>
      <c r="N26" s="5"/>
      <c r="O26" s="8">
        <v>0</v>
      </c>
      <c r="P26" s="8">
        <v>0</v>
      </c>
      <c r="Q26" s="8">
        <v>205000</v>
      </c>
      <c r="R26" s="8">
        <v>336400</v>
      </c>
      <c r="S26" s="8"/>
      <c r="T26" s="8"/>
      <c r="U26" s="8"/>
      <c r="V26" s="8"/>
      <c r="W26" s="8"/>
      <c r="X26" s="8"/>
      <c r="Y26" s="8"/>
      <c r="Z26" s="8"/>
      <c r="AA26" s="8">
        <v>76999.03</v>
      </c>
      <c r="AB26" s="8">
        <v>0</v>
      </c>
      <c r="AC26" s="8">
        <v>124500</v>
      </c>
      <c r="AD26" s="8">
        <v>124500</v>
      </c>
      <c r="AE26" s="8">
        <v>124500</v>
      </c>
      <c r="AF26" s="8">
        <f t="shared" si="0"/>
        <v>259400.97</v>
      </c>
      <c r="AG26" s="9">
        <f t="shared" si="1"/>
        <v>0.22889129013079668</v>
      </c>
      <c r="AH26" s="8">
        <v>-124500</v>
      </c>
      <c r="AI26" s="9"/>
      <c r="AJ26" s="8">
        <v>0</v>
      </c>
      <c r="AK26" s="9"/>
    </row>
    <row r="27" spans="1:37" ht="66.75" customHeight="1">
      <c r="A27" s="5" t="s">
        <v>60</v>
      </c>
      <c r="B27" s="6" t="s">
        <v>30</v>
      </c>
      <c r="C27" s="5"/>
      <c r="D27" s="5"/>
      <c r="E27" s="5"/>
      <c r="F27" s="7"/>
      <c r="G27" s="5"/>
      <c r="H27" s="5"/>
      <c r="I27" s="5"/>
      <c r="J27" s="5"/>
      <c r="K27" s="5"/>
      <c r="L27" s="5"/>
      <c r="M27" s="5"/>
      <c r="N27" s="5"/>
      <c r="O27" s="8"/>
      <c r="P27" s="8"/>
      <c r="Q27" s="8"/>
      <c r="R27" s="8">
        <v>200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>
        <f t="shared" si="0"/>
        <v>200</v>
      </c>
      <c r="AG27" s="9">
        <f t="shared" si="1"/>
        <v>0</v>
      </c>
      <c r="AH27" s="8"/>
      <c r="AI27" s="9"/>
      <c r="AJ27" s="8"/>
      <c r="AK27" s="9"/>
    </row>
    <row r="28" spans="1:37" ht="66.75" customHeight="1">
      <c r="A28" s="5" t="s">
        <v>61</v>
      </c>
      <c r="B28" s="6" t="s">
        <v>40</v>
      </c>
      <c r="C28" s="5"/>
      <c r="D28" s="5"/>
      <c r="E28" s="5"/>
      <c r="F28" s="7"/>
      <c r="G28" s="5"/>
      <c r="H28" s="5"/>
      <c r="I28" s="5"/>
      <c r="J28" s="5"/>
      <c r="K28" s="5"/>
      <c r="L28" s="5"/>
      <c r="M28" s="5"/>
      <c r="N28" s="5"/>
      <c r="O28" s="8"/>
      <c r="P28" s="8"/>
      <c r="Q28" s="8"/>
      <c r="R28" s="8">
        <v>1471210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>
        <f t="shared" si="0"/>
        <v>1471210</v>
      </c>
      <c r="AG28" s="9">
        <f t="shared" si="1"/>
        <v>0</v>
      </c>
      <c r="AH28" s="8"/>
      <c r="AI28" s="9"/>
      <c r="AJ28" s="8"/>
      <c r="AK28" s="9"/>
    </row>
    <row r="29" spans="1:37" ht="32.25" customHeight="1">
      <c r="A29" s="5" t="s">
        <v>62</v>
      </c>
      <c r="B29" s="6" t="s">
        <v>26</v>
      </c>
      <c r="C29" s="5"/>
      <c r="D29" s="5"/>
      <c r="E29" s="5"/>
      <c r="F29" s="7"/>
      <c r="G29" s="5"/>
      <c r="H29" s="5"/>
      <c r="I29" s="5"/>
      <c r="J29" s="5"/>
      <c r="K29" s="5"/>
      <c r="L29" s="5"/>
      <c r="M29" s="5"/>
      <c r="N29" s="5"/>
      <c r="O29" s="8"/>
      <c r="P29" s="8"/>
      <c r="Q29" s="8"/>
      <c r="R29" s="8">
        <v>52773000</v>
      </c>
      <c r="S29" s="8"/>
      <c r="T29" s="8"/>
      <c r="U29" s="8"/>
      <c r="V29" s="8"/>
      <c r="W29" s="8"/>
      <c r="X29" s="8"/>
      <c r="Y29" s="8"/>
      <c r="Z29" s="8"/>
      <c r="AA29" s="8">
        <v>9707400</v>
      </c>
      <c r="AB29" s="8"/>
      <c r="AC29" s="8"/>
      <c r="AD29" s="8"/>
      <c r="AE29" s="8"/>
      <c r="AF29" s="8">
        <v>49477200</v>
      </c>
      <c r="AG29" s="9">
        <f t="shared" si="1"/>
        <v>0.18394633619464498</v>
      </c>
      <c r="AH29" s="8"/>
      <c r="AI29" s="9"/>
      <c r="AJ29" s="8"/>
      <c r="AK29" s="9"/>
    </row>
    <row r="30" spans="1:37" ht="57" customHeight="1">
      <c r="A30" s="5" t="s">
        <v>63</v>
      </c>
      <c r="B30" s="6" t="s">
        <v>41</v>
      </c>
      <c r="C30" s="5"/>
      <c r="D30" s="5"/>
      <c r="E30" s="5"/>
      <c r="F30" s="7"/>
      <c r="G30" s="5"/>
      <c r="H30" s="5"/>
      <c r="I30" s="5"/>
      <c r="J30" s="5"/>
      <c r="K30" s="5"/>
      <c r="L30" s="5"/>
      <c r="M30" s="5"/>
      <c r="N30" s="5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>
        <v>-122056.41</v>
      </c>
      <c r="AB30" s="8"/>
      <c r="AC30" s="8"/>
      <c r="AD30" s="8"/>
      <c r="AE30" s="8"/>
      <c r="AF30" s="8">
        <f t="shared" si="0"/>
        <v>122056.41</v>
      </c>
      <c r="AG30" s="9" t="e">
        <f t="shared" si="1"/>
        <v>#DIV/0!</v>
      </c>
      <c r="AH30" s="8"/>
      <c r="AI30" s="9"/>
      <c r="AJ30" s="8"/>
      <c r="AK30" s="9"/>
    </row>
    <row r="31" spans="1:37" ht="28.5" customHeight="1">
      <c r="A31" s="22" t="s">
        <v>31</v>
      </c>
      <c r="B31" s="23"/>
      <c r="C31" s="23"/>
      <c r="D31" s="23"/>
      <c r="E31" s="23"/>
      <c r="F31" s="23"/>
      <c r="G31" s="23"/>
      <c r="H31" s="24"/>
      <c r="I31" s="10"/>
      <c r="J31" s="10"/>
      <c r="K31" s="10"/>
      <c r="L31" s="10"/>
      <c r="M31" s="10"/>
      <c r="N31" s="10"/>
      <c r="O31" s="11">
        <v>0</v>
      </c>
      <c r="P31" s="11">
        <v>16117000</v>
      </c>
      <c r="Q31" s="11">
        <v>2000000</v>
      </c>
      <c r="R31" s="13">
        <f>SUM(R22:R30)</f>
        <v>76954910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100121.18</v>
      </c>
      <c r="Z31" s="13">
        <v>5736634.84</v>
      </c>
      <c r="AA31" s="13">
        <f>SUM(AA22:AA30)</f>
        <v>14061853.030000001</v>
      </c>
      <c r="AB31" s="13">
        <v>100121.18</v>
      </c>
      <c r="AC31" s="13">
        <v>5736634.84</v>
      </c>
      <c r="AD31" s="13">
        <v>5636513.66</v>
      </c>
      <c r="AE31" s="13">
        <v>5636513.66</v>
      </c>
      <c r="AF31" s="13">
        <f t="shared" si="0"/>
        <v>62893056.97</v>
      </c>
      <c r="AG31" s="14">
        <f t="shared" si="1"/>
        <v>0.18272847086690117</v>
      </c>
      <c r="AH31" s="11">
        <v>-5636513.66</v>
      </c>
      <c r="AI31" s="12"/>
      <c r="AJ31" s="11">
        <v>0</v>
      </c>
      <c r="AK31" s="12"/>
    </row>
    <row r="32" spans="1:37" ht="21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9"/>
      <c r="AF32" s="29"/>
      <c r="AG32" s="29"/>
      <c r="AH32" s="1"/>
      <c r="AI32" s="1"/>
      <c r="AJ32" s="1"/>
      <c r="AK32" s="1"/>
    </row>
    <row r="33" ht="24" customHeight="1">
      <c r="A33" s="15"/>
    </row>
    <row r="34" ht="3" customHeight="1"/>
  </sheetData>
  <sheetProtection/>
  <mergeCells count="35">
    <mergeCell ref="S9:S10"/>
    <mergeCell ref="T9:T10"/>
    <mergeCell ref="N9:N10"/>
    <mergeCell ref="P9:P10"/>
    <mergeCell ref="AA4:AG4"/>
    <mergeCell ref="A1:AK1"/>
    <mergeCell ref="A6:AI6"/>
    <mergeCell ref="A7:AI7"/>
    <mergeCell ref="A8:AK8"/>
    <mergeCell ref="AJ9:AK9"/>
    <mergeCell ref="V9:V10"/>
    <mergeCell ref="W9:W10"/>
    <mergeCell ref="O9:O10"/>
    <mergeCell ref="M9:M10"/>
    <mergeCell ref="AF9:AG9"/>
    <mergeCell ref="A32:AG32"/>
    <mergeCell ref="A22:B22"/>
    <mergeCell ref="C9:C10"/>
    <mergeCell ref="D9:D10"/>
    <mergeCell ref="E9:E10"/>
    <mergeCell ref="F9:H9"/>
    <mergeCell ref="A9:A10"/>
    <mergeCell ref="I9:K9"/>
    <mergeCell ref="L9:L10"/>
    <mergeCell ref="AB9:AD9"/>
    <mergeCell ref="A2:AK3"/>
    <mergeCell ref="AA5:AG5"/>
    <mergeCell ref="B9:B10"/>
    <mergeCell ref="X9:X10"/>
    <mergeCell ref="A31:H31"/>
    <mergeCell ref="Q9:Q10"/>
    <mergeCell ref="R9:R10"/>
    <mergeCell ref="Y9:AA9"/>
    <mergeCell ref="AH9:AI9"/>
    <mergeCell ref="U9:U10"/>
  </mergeCells>
  <printOptions/>
  <pageMargins left="0.393" right="0.393" top="0.59" bottom="0.59" header="0.393" footer="0.393"/>
  <pageSetup blackAndWhite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76</cp:lastModifiedBy>
  <cp:lastPrinted>2023-03-02T11:52:06Z</cp:lastPrinted>
  <dcterms:created xsi:type="dcterms:W3CDTF">2010-05-06T05:27:42Z</dcterms:created>
  <dcterms:modified xsi:type="dcterms:W3CDTF">2023-04-20T09:55:50Z</dcterms:modified>
  <cp:category/>
  <cp:version/>
  <cp:contentType/>
  <cp:contentStatus/>
</cp:coreProperties>
</file>