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<sst xmlns="http://schemas.openxmlformats.org/spreadsheetml/2006/main" count="40" uniqueCount="39">
  <si>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</si>
  <si>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</si>
  <si>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</si>
  <si>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</si>
  <si>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</si>
  <si>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</si>
  <si>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</si>
  <si>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</si>
  <si>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</si>
  <si>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</si>
  <si>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</si>
  <si>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</si>
  <si>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</si>
  <si>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</si>
  <si>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</si>
  <si>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</si>
  <si>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</si>
  <si>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</si>
  <si>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</si>
  <si>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</si>
  <si>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</si>
  <si>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</si>
  <si>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</si>
  <si>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</si>
  <si>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</si>
  <si>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</si>
  <si>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</si>
  <si>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</si>
  <si>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</si>
  <si>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</si>
  <si>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</si>
  <si>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</si>
  <si>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</si>
  <si>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</si>
  <si>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</si>
  <si>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 xml:space="preserve">Прочие субсидии </t>
  </si>
  <si>
    <t>по состоянию на 01.11.2020г.</t>
  </si>
  <si>
    <t>СРЕДСТВА МАССОВОЙ ИНФОРМАЦИИ</t>
  </si>
  <si>
    <t>Земельный налог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</si>
</sst>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36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64062.119</v>
      </c>
      <c r="C6" s="20">
        <f>C7+C19</f>
        <v>49843.539000000004</v>
      </c>
      <c r="D6" s="21">
        <f>C6/B6*100</f>
        <v>77.80501141399961</v>
      </c>
    </row>
    <row r="7" spans="1:4" s="2" customFormat="1" ht="30.75">
      <c r="A7" s="6" t="s">
        <v>10</v>
      </c>
      <c r="B7" s="14">
        <f>B8+B9+B10+B11+B12+B13+B14+B15+B16+B17+B18</f>
        <v>12095.727</v>
      </c>
      <c r="C7" s="14">
        <f>C8+C9+C10+C11+C12+C13+C14+C15+C16+C17+C18</f>
        <v>8848.807</v>
      </c>
      <c r="D7" s="7">
        <f>C7/B7*100</f>
        <v>73.15647087603746</v>
      </c>
    </row>
    <row r="8" spans="1:4" ht="15">
      <c r="A8" s="19" t="s">
        <v>0</v>
      </c>
      <c r="B8" s="15">
        <v>364</v>
      </c>
      <c r="C8" s="15">
        <v>276.533</v>
      </c>
      <c r="D8" s="7">
        <f aca="true" t="shared" si="0" ref="D8:D19">C8/B8*100</f>
        <v>75.9706043956044</v>
      </c>
    </row>
    <row r="9" spans="1:4" ht="15">
      <c r="A9" s="8" t="s">
        <v>19</v>
      </c>
      <c r="B9" s="15">
        <v>8286</v>
      </c>
      <c r="C9" s="15">
        <v>6425.97</v>
      </c>
      <c r="D9" s="7">
        <f t="shared" si="0"/>
        <v>77.55213613323679</v>
      </c>
    </row>
    <row r="10" spans="1:4" ht="15">
      <c r="A10" s="8" t="s">
        <v>14</v>
      </c>
      <c r="B10" s="15">
        <v>589</v>
      </c>
      <c r="C10" s="15">
        <v>384.658</v>
      </c>
      <c r="D10" s="7">
        <f t="shared" si="0"/>
        <v>65.30696095076401</v>
      </c>
    </row>
    <row r="11" spans="1:4" ht="15">
      <c r="A11" s="8" t="s">
        <v>24</v>
      </c>
      <c r="B11" s="15">
        <v>760</v>
      </c>
      <c r="C11" s="15">
        <v>433.1</v>
      </c>
      <c r="D11" s="7">
        <f t="shared" si="0"/>
        <v>56.98684210526316</v>
      </c>
    </row>
    <row r="12" spans="1:4" ht="15">
      <c r="A12" s="8" t="s">
        <v>38</v>
      </c>
      <c r="B12" s="15">
        <v>1761</v>
      </c>
      <c r="C12" s="15">
        <v>1046.415</v>
      </c>
      <c r="D12" s="7">
        <f t="shared" si="0"/>
        <v>59.421635434412266</v>
      </c>
    </row>
    <row r="13" spans="1:4" ht="46.5">
      <c r="A13" s="8" t="s">
        <v>29</v>
      </c>
      <c r="B13" s="15">
        <v>16</v>
      </c>
      <c r="C13" s="15">
        <v>16.344</v>
      </c>
      <c r="D13" s="7">
        <f t="shared" si="0"/>
        <v>102.15</v>
      </c>
    </row>
    <row r="14" spans="1:4" ht="30.75">
      <c r="A14" s="8" t="s">
        <v>31</v>
      </c>
      <c r="B14" s="15">
        <v>83</v>
      </c>
      <c r="C14" s="15">
        <v>64.526</v>
      </c>
      <c r="D14" s="7">
        <f>C14/B14*100</f>
        <v>77.74216867469879</v>
      </c>
    </row>
    <row r="15" spans="1:4" ht="15">
      <c r="A15" s="8" t="s">
        <v>32</v>
      </c>
      <c r="B15" s="15">
        <v>45</v>
      </c>
      <c r="C15" s="15">
        <v>14.26</v>
      </c>
      <c r="D15" s="7">
        <f>C15/B15*100</f>
        <v>31.68888888888889</v>
      </c>
    </row>
    <row r="16" spans="1:4" ht="15">
      <c r="A16" s="8" t="s">
        <v>33</v>
      </c>
      <c r="B16" s="15">
        <v>46</v>
      </c>
      <c r="C16" s="15">
        <v>41.274</v>
      </c>
      <c r="D16" s="7">
        <f>C16/B16*100</f>
        <v>89.72608695652174</v>
      </c>
    </row>
    <row r="17" spans="1:4" ht="15">
      <c r="A17" s="8" t="s">
        <v>33</v>
      </c>
      <c r="B17" s="15">
        <v>145.727</v>
      </c>
      <c r="C17" s="15">
        <v>145.727</v>
      </c>
      <c r="D17" s="7">
        <f>C17/B17*100</f>
        <v>100</v>
      </c>
    </row>
    <row r="18" spans="1:4" ht="15">
      <c r="A18" s="8" t="s">
        <v>34</v>
      </c>
      <c r="B18" s="15"/>
      <c r="C18" s="15"/>
      <c r="D18" s="7"/>
    </row>
    <row r="19" spans="1:4" ht="15">
      <c r="A19" s="5" t="s">
        <v>1</v>
      </c>
      <c r="B19" s="15">
        <f>B20+B21+B22+B23+B24</f>
        <v>51966.392</v>
      </c>
      <c r="C19" s="15">
        <f>C20+C21+C22+C23+C24</f>
        <v>40994.732</v>
      </c>
      <c r="D19" s="7">
        <f t="shared" si="0"/>
        <v>78.88700835724751</v>
      </c>
    </row>
    <row r="20" spans="1:4" ht="15">
      <c r="A20" s="5" t="s">
        <v>25</v>
      </c>
      <c r="B20" s="15">
        <v>5341</v>
      </c>
      <c r="C20" s="15">
        <v>4450</v>
      </c>
      <c r="D20" s="7">
        <f aca="true" t="shared" si="1" ref="D20:D27">C20/B20*100</f>
        <v>83.31773076202958</v>
      </c>
    </row>
    <row r="21" spans="1:4" ht="15">
      <c r="A21" s="8" t="s">
        <v>26</v>
      </c>
      <c r="B21" s="15">
        <v>269.3</v>
      </c>
      <c r="C21" s="15">
        <v>269</v>
      </c>
      <c r="D21" s="7">
        <f t="shared" si="1"/>
        <v>99.8886000742666</v>
      </c>
    </row>
    <row r="22" spans="1:4" ht="30.75">
      <c r="A22" s="8" t="s">
        <v>30</v>
      </c>
      <c r="B22" s="15">
        <v>4402.84</v>
      </c>
      <c r="C22" s="15">
        <v>3329.98</v>
      </c>
      <c r="D22" s="7">
        <f t="shared" si="1"/>
        <v>75.63254626559221</v>
      </c>
    </row>
    <row r="23" spans="1:4" ht="15">
      <c r="A23" s="5" t="s">
        <v>27</v>
      </c>
      <c r="B23" s="15">
        <v>39974.752</v>
      </c>
      <c r="C23" s="15">
        <v>32891.752</v>
      </c>
      <c r="D23" s="7">
        <f t="shared" si="1"/>
        <v>82.28131596663815</v>
      </c>
    </row>
    <row r="24" spans="1:4" ht="15">
      <c r="A24" s="5" t="s">
        <v>35</v>
      </c>
      <c r="B24" s="14">
        <v>1978.5</v>
      </c>
      <c r="C24" s="14">
        <v>54</v>
      </c>
      <c r="D24" s="7">
        <f t="shared" si="1"/>
        <v>2.7293404094010616</v>
      </c>
    </row>
    <row r="25" spans="1:4" ht="17.25">
      <c r="A25" s="18" t="s">
        <v>17</v>
      </c>
      <c r="B25" s="20">
        <f>SUM(B26:B36)</f>
        <v>64061.722</v>
      </c>
      <c r="C25" s="20">
        <f>SUM(C26:C36)</f>
        <v>45733.358</v>
      </c>
      <c r="D25" s="21">
        <f t="shared" si="1"/>
        <v>71.38952337247505</v>
      </c>
    </row>
    <row r="26" spans="1:4" ht="15">
      <c r="A26" s="9" t="s">
        <v>4</v>
      </c>
      <c r="B26" s="16">
        <v>11478.743</v>
      </c>
      <c r="C26" s="16">
        <v>8451.205</v>
      </c>
      <c r="D26" s="11">
        <f t="shared" si="1"/>
        <v>73.62482982675019</v>
      </c>
    </row>
    <row r="27" spans="1:4" ht="15">
      <c r="A27" s="9" t="s">
        <v>5</v>
      </c>
      <c r="B27" s="16">
        <v>268.8</v>
      </c>
      <c r="C27" s="16">
        <v>184.776</v>
      </c>
      <c r="D27" s="11">
        <f t="shared" si="1"/>
        <v>68.74107142857143</v>
      </c>
    </row>
    <row r="28" spans="1:4" ht="30.75">
      <c r="A28" s="9" t="s">
        <v>6</v>
      </c>
      <c r="B28" s="16">
        <v>1819.852</v>
      </c>
      <c r="C28" s="16">
        <v>1483.569</v>
      </c>
      <c r="D28" s="11">
        <f aca="true" t="shared" si="2" ref="D28:D36">C28/B28*100</f>
        <v>81.52140943329456</v>
      </c>
    </row>
    <row r="29" spans="1:4" ht="15">
      <c r="A29" s="9" t="s">
        <v>7</v>
      </c>
      <c r="B29" s="16">
        <v>11759.7</v>
      </c>
      <c r="C29" s="16">
        <v>6728.473</v>
      </c>
      <c r="D29" s="11">
        <f t="shared" si="2"/>
        <v>57.21636606376013</v>
      </c>
    </row>
    <row r="30" spans="1:4" ht="15">
      <c r="A30" s="9" t="s">
        <v>8</v>
      </c>
      <c r="B30" s="16">
        <v>10727.6</v>
      </c>
      <c r="C30" s="16">
        <v>7479.975</v>
      </c>
      <c r="D30" s="11">
        <f t="shared" si="2"/>
        <v>69.72645326074797</v>
      </c>
    </row>
    <row r="31" spans="1:4" ht="15">
      <c r="A31" s="9" t="s">
        <v>28</v>
      </c>
      <c r="B31" s="23">
        <v>111.4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7.85</v>
      </c>
      <c r="D32" s="11">
        <f t="shared" si="2"/>
        <v>71.36363636363636</v>
      </c>
    </row>
    <row r="33" spans="1:4" ht="15">
      <c r="A33" s="9" t="s">
        <v>22</v>
      </c>
      <c r="B33" s="16">
        <v>26753.988</v>
      </c>
      <c r="C33" s="16">
        <v>20643.396</v>
      </c>
      <c r="D33" s="11">
        <f t="shared" si="2"/>
        <v>77.16007049117313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2"/>
        <v>81.81818181818183</v>
      </c>
    </row>
    <row r="35" spans="1:4" ht="15">
      <c r="A35" s="9" t="s">
        <v>15</v>
      </c>
      <c r="B35" s="16">
        <v>985</v>
      </c>
      <c r="C35" s="16">
        <v>692.35</v>
      </c>
      <c r="D35" s="11">
        <f>C35/B35*100</f>
        <v>70.28934010152284</v>
      </c>
    </row>
    <row r="36" spans="1:4" ht="15">
      <c r="A36" s="9" t="s">
        <v>37</v>
      </c>
      <c r="B36" s="16">
        <v>134.639</v>
      </c>
      <c r="C36" s="16">
        <v>52.764</v>
      </c>
      <c r="D36" s="11">
        <f t="shared" si="2"/>
        <v>39.18923937343563</v>
      </c>
    </row>
    <row r="37" spans="1:4" ht="17.25">
      <c r="A37" s="18" t="s">
        <v>18</v>
      </c>
      <c r="B37" s="22">
        <v>0</v>
      </c>
      <c r="C37" s="22">
        <f>C38</f>
        <v>-4110.181000000004</v>
      </c>
      <c r="D37" s="12"/>
    </row>
    <row r="38" spans="1:4" ht="30.75">
      <c r="A38" s="10" t="s">
        <v>2</v>
      </c>
      <c r="B38" s="17">
        <v>0</v>
      </c>
      <c r="C38" s="17">
        <f>C25-C6</f>
        <v>-4110.181000000004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2020-11-16T10:55:55Z</dcterms:modified>
  <cp:category/>
  <cp:version/>
  <cp:contentType/>
  <cp:contentStatus/>
</cp:coreProperties>
</file>