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<sst xmlns="http://schemas.openxmlformats.org/spreadsheetml/2006/main" count="39" uniqueCount="38">
  <si>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</si>
  <si>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</si>
  <si>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</si>
  <si>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</si>
  <si>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</si>
  <si>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</si>
  <si>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</si>
  <si>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</si>
  <si>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</si>
  <si>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</si>
  <si>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</si>
  <si>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</si>
  <si>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</si>
  <si>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</si>
  <si>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Налоги на совокупный доход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</si>
  <si>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</si>
  <si>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</si>
  <si>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</si>
  <si>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</si>
  <si>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</si>
  <si>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</si>
  <si>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</si>
  <si>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</si>
  <si>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</si>
  <si>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</si>
  <si>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Зельный налог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</si>
  <si>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</si>
  <si>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</si>
  <si>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</si>
  <si>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</si>
  <si>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</si>
  <si>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</si>
  <si>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</si>
  <si>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</si>
  <si>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</si>
  <si>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>невыясненные поступления</t>
  </si>
  <si>
    <t>по состоянию на 01.07.2020г.</t>
  </si>
  <si>
    <t xml:space="preserve">Прочие субсидии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</si>
</sst>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2" fontId="46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Normal="75" zoomScaleSheetLayoutView="100" zoomScalePageLayoutView="0" workbookViewId="0" topLeftCell="A1">
      <selection activeCell="H37" sqref="H37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5" t="s">
        <v>3</v>
      </c>
      <c r="B1" s="25"/>
      <c r="C1" s="25"/>
      <c r="D1" s="25"/>
    </row>
    <row r="2" spans="1:4" ht="20.25">
      <c r="A2" s="25" t="s">
        <v>23</v>
      </c>
      <c r="B2" s="25"/>
      <c r="C2" s="25"/>
      <c r="D2" s="25"/>
    </row>
    <row r="3" spans="1:4" ht="20.25">
      <c r="A3" s="25" t="s">
        <v>36</v>
      </c>
      <c r="B3" s="25"/>
      <c r="C3" s="25"/>
      <c r="D3" s="25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20</v>
      </c>
    </row>
    <row r="6" spans="1:4" ht="17.25">
      <c r="A6" s="18" t="s">
        <v>16</v>
      </c>
      <c r="B6" s="20">
        <f>B7+B19</f>
        <v>58839.327999999994</v>
      </c>
      <c r="C6" s="20">
        <f>C7+C19</f>
        <v>26732.487999999998</v>
      </c>
      <c r="D6" s="21">
        <f>C6/B6*100</f>
        <v>45.433027379238595</v>
      </c>
    </row>
    <row r="7" spans="1:4" s="2" customFormat="1" ht="30.75">
      <c r="A7" s="6" t="s">
        <v>10</v>
      </c>
      <c r="B7" s="14">
        <f>B8+B9+B10+B11+B12+B13+B14+B15+B16+B17+B18</f>
        <v>12022.088</v>
      </c>
      <c r="C7" s="14">
        <f>C8+C9+C10+C11+C12+C13+C14+C15+C16+C17+C18</f>
        <v>4711.828</v>
      </c>
      <c r="D7" s="7">
        <f>C7/B7*100</f>
        <v>39.19309191548091</v>
      </c>
    </row>
    <row r="8" spans="1:4" ht="15">
      <c r="A8" s="19" t="s">
        <v>0</v>
      </c>
      <c r="B8" s="15">
        <v>364</v>
      </c>
      <c r="C8" s="15">
        <v>162.7</v>
      </c>
      <c r="D8" s="7">
        <f aca="true" t="shared" si="0" ref="D8:D19">C8/B8*100</f>
        <v>44.6978021978022</v>
      </c>
    </row>
    <row r="9" spans="1:4" ht="15">
      <c r="A9" s="8" t="s">
        <v>19</v>
      </c>
      <c r="B9" s="15">
        <v>8286</v>
      </c>
      <c r="C9" s="15">
        <v>3512.752</v>
      </c>
      <c r="D9" s="7">
        <f t="shared" si="0"/>
        <v>42.39382090272749</v>
      </c>
    </row>
    <row r="10" spans="1:4" ht="15">
      <c r="A10" s="8" t="s">
        <v>14</v>
      </c>
      <c r="B10" s="15">
        <v>589</v>
      </c>
      <c r="C10" s="15">
        <v>216.495</v>
      </c>
      <c r="D10" s="7">
        <f t="shared" si="0"/>
        <v>36.75636672325977</v>
      </c>
    </row>
    <row r="11" spans="1:4" ht="15">
      <c r="A11" s="8" t="s">
        <v>24</v>
      </c>
      <c r="B11" s="15">
        <v>760</v>
      </c>
      <c r="C11" s="15">
        <v>101.289</v>
      </c>
      <c r="D11" s="7">
        <f t="shared" si="0"/>
        <v>13.3275</v>
      </c>
    </row>
    <row r="12" spans="1:4" ht="15">
      <c r="A12" s="8" t="s">
        <v>25</v>
      </c>
      <c r="B12" s="15">
        <v>1761</v>
      </c>
      <c r="C12" s="15">
        <v>514.903</v>
      </c>
      <c r="D12" s="7">
        <f t="shared" si="0"/>
        <v>29.23923906871096</v>
      </c>
    </row>
    <row r="13" spans="1:4" ht="46.5">
      <c r="A13" s="8" t="s">
        <v>30</v>
      </c>
      <c r="B13" s="15">
        <v>16</v>
      </c>
      <c r="C13" s="15">
        <v>0</v>
      </c>
      <c r="D13" s="7">
        <f t="shared" si="0"/>
        <v>0</v>
      </c>
    </row>
    <row r="14" spans="1:4" ht="30.75">
      <c r="A14" s="8" t="s">
        <v>32</v>
      </c>
      <c r="B14" s="15">
        <v>83</v>
      </c>
      <c r="C14" s="15">
        <v>36.377</v>
      </c>
      <c r="D14" s="7">
        <f>C14/B14*100</f>
        <v>43.827710843373495</v>
      </c>
    </row>
    <row r="15" spans="1:4" ht="15">
      <c r="A15" s="8" t="s">
        <v>33</v>
      </c>
      <c r="B15" s="15">
        <v>45</v>
      </c>
      <c r="C15" s="15">
        <v>8.26</v>
      </c>
      <c r="D15" s="7">
        <f>C15/B15*100</f>
        <v>18.355555555555554</v>
      </c>
    </row>
    <row r="16" spans="1:4" ht="15">
      <c r="A16" s="8" t="s">
        <v>34</v>
      </c>
      <c r="B16" s="15">
        <v>46</v>
      </c>
      <c r="C16" s="15">
        <v>24.632</v>
      </c>
      <c r="D16" s="7">
        <f>C16/B16*100</f>
        <v>53.547826086956526</v>
      </c>
    </row>
    <row r="17" spans="1:4" ht="15">
      <c r="A17" s="8" t="s">
        <v>34</v>
      </c>
      <c r="B17" s="15">
        <v>72.088</v>
      </c>
      <c r="C17" s="15">
        <v>134.42</v>
      </c>
      <c r="D17" s="7">
        <f>C17/B17*100</f>
        <v>186.46654089446233</v>
      </c>
    </row>
    <row r="18" spans="1:4" ht="15">
      <c r="A18" s="8" t="s">
        <v>35</v>
      </c>
      <c r="B18" s="15"/>
      <c r="C18" s="15"/>
      <c r="D18" s="7"/>
    </row>
    <row r="19" spans="1:4" ht="15">
      <c r="A19" s="5" t="s">
        <v>1</v>
      </c>
      <c r="B19" s="15">
        <f>B20+B21+B22+B23+B24</f>
        <v>46817.24</v>
      </c>
      <c r="C19" s="15">
        <f>C20+C21+C22+C23+C24</f>
        <v>22020.659999999996</v>
      </c>
      <c r="D19" s="7">
        <f t="shared" si="0"/>
        <v>47.03536560463624</v>
      </c>
    </row>
    <row r="20" spans="1:4" ht="15">
      <c r="A20" s="5" t="s">
        <v>26</v>
      </c>
      <c r="B20" s="15">
        <v>5341</v>
      </c>
      <c r="C20" s="15">
        <v>2670</v>
      </c>
      <c r="D20" s="7">
        <f>C20/B20*100</f>
        <v>49.99063845721775</v>
      </c>
    </row>
    <row r="21" spans="1:4" ht="15">
      <c r="A21" s="8" t="s">
        <v>27</v>
      </c>
      <c r="B21" s="15">
        <v>237.8</v>
      </c>
      <c r="C21" s="15">
        <v>119.2</v>
      </c>
      <c r="D21" s="7">
        <f>C21/B21*100</f>
        <v>50.12615643397813</v>
      </c>
    </row>
    <row r="22" spans="1:4" ht="30.75">
      <c r="A22" s="8" t="s">
        <v>31</v>
      </c>
      <c r="B22" s="15">
        <v>4291.44</v>
      </c>
      <c r="C22" s="15">
        <v>1072.86</v>
      </c>
      <c r="D22" s="7">
        <f>C22/B22*100</f>
        <v>25</v>
      </c>
    </row>
    <row r="23" spans="1:4" ht="15">
      <c r="A23" s="5" t="s">
        <v>28</v>
      </c>
      <c r="B23" s="15">
        <v>36893</v>
      </c>
      <c r="C23" s="15">
        <v>18158.6</v>
      </c>
      <c r="D23" s="7">
        <f>C23/B23*100</f>
        <v>49.21963516114168</v>
      </c>
    </row>
    <row r="24" spans="1:4" ht="15">
      <c r="A24" s="5" t="s">
        <v>37</v>
      </c>
      <c r="B24" s="14">
        <v>54</v>
      </c>
      <c r="C24" s="14">
        <v>0</v>
      </c>
      <c r="D24" s="7">
        <v>0</v>
      </c>
    </row>
    <row r="25" spans="1:4" ht="17.25">
      <c r="A25" s="18" t="s">
        <v>17</v>
      </c>
      <c r="B25" s="20">
        <f>SUM(B26:B35)</f>
        <v>58839.33899999999</v>
      </c>
      <c r="C25" s="20">
        <f>SUM(C26:C35)</f>
        <v>23562.731</v>
      </c>
      <c r="D25" s="21">
        <f>C25/B25*100</f>
        <v>40.045879849194094</v>
      </c>
    </row>
    <row r="26" spans="1:4" ht="15">
      <c r="A26" s="9" t="s">
        <v>4</v>
      </c>
      <c r="B26" s="16">
        <v>11539.742</v>
      </c>
      <c r="C26" s="16">
        <v>5171.81</v>
      </c>
      <c r="D26" s="11">
        <f>C26/B26*100</f>
        <v>44.81737979930574</v>
      </c>
    </row>
    <row r="27" spans="1:4" ht="15">
      <c r="A27" s="9" t="s">
        <v>5</v>
      </c>
      <c r="B27" s="16">
        <v>237.3</v>
      </c>
      <c r="C27" s="16">
        <v>109.694</v>
      </c>
      <c r="D27" s="11">
        <f>C27/B27*100</f>
        <v>46.225874420564686</v>
      </c>
    </row>
    <row r="28" spans="1:4" ht="30.75">
      <c r="A28" s="9" t="s">
        <v>6</v>
      </c>
      <c r="B28" s="16">
        <v>1043</v>
      </c>
      <c r="C28" s="16">
        <v>620.682</v>
      </c>
      <c r="D28" s="11">
        <f aca="true" t="shared" si="1" ref="D28:D35">C28/B28*100</f>
        <v>59.50930009587728</v>
      </c>
    </row>
    <row r="29" spans="1:4" ht="15">
      <c r="A29" s="9" t="s">
        <v>7</v>
      </c>
      <c r="B29" s="16">
        <v>9835.2</v>
      </c>
      <c r="C29" s="16">
        <v>4327.226</v>
      </c>
      <c r="D29" s="11">
        <f t="shared" si="1"/>
        <v>43.997336098910026</v>
      </c>
    </row>
    <row r="30" spans="1:4" ht="15">
      <c r="A30" s="9" t="s">
        <v>8</v>
      </c>
      <c r="B30" s="16">
        <v>8727.997</v>
      </c>
      <c r="C30" s="16">
        <v>1540.919</v>
      </c>
      <c r="D30" s="11">
        <f t="shared" si="1"/>
        <v>17.65489836900723</v>
      </c>
    </row>
    <row r="31" spans="1:4" ht="15">
      <c r="A31" s="9" t="s">
        <v>29</v>
      </c>
      <c r="B31" s="23">
        <v>0</v>
      </c>
      <c r="C31" s="23">
        <v>0</v>
      </c>
      <c r="D31" s="24">
        <v>0</v>
      </c>
    </row>
    <row r="32" spans="1:4" ht="15">
      <c r="A32" s="9" t="s">
        <v>21</v>
      </c>
      <c r="B32" s="16">
        <v>11</v>
      </c>
      <c r="C32" s="16">
        <v>4.85</v>
      </c>
      <c r="D32" s="11">
        <f t="shared" si="1"/>
        <v>44.090909090909086</v>
      </c>
    </row>
    <row r="33" spans="1:4" ht="15">
      <c r="A33" s="9" t="s">
        <v>22</v>
      </c>
      <c r="B33" s="16">
        <v>26449.1</v>
      </c>
      <c r="C33" s="16">
        <v>11755.55</v>
      </c>
      <c r="D33" s="11">
        <f t="shared" si="1"/>
        <v>44.445935778533105</v>
      </c>
    </row>
    <row r="34" spans="1:4" ht="15">
      <c r="A34" s="9" t="s">
        <v>9</v>
      </c>
      <c r="B34" s="16">
        <v>11</v>
      </c>
      <c r="C34" s="16">
        <v>0</v>
      </c>
      <c r="D34" s="11">
        <f t="shared" si="1"/>
        <v>0</v>
      </c>
    </row>
    <row r="35" spans="1:4" ht="15">
      <c r="A35" s="9" t="s">
        <v>15</v>
      </c>
      <c r="B35" s="16">
        <v>985</v>
      </c>
      <c r="C35" s="16">
        <v>32</v>
      </c>
      <c r="D35" s="11">
        <f t="shared" si="1"/>
        <v>3.248730964467005</v>
      </c>
    </row>
    <row r="36" spans="1:4" ht="17.25">
      <c r="A36" s="18" t="s">
        <v>18</v>
      </c>
      <c r="B36" s="22">
        <v>0</v>
      </c>
      <c r="C36" s="22">
        <f>C37</f>
        <v>-3169.756999999998</v>
      </c>
      <c r="D36" s="12"/>
    </row>
    <row r="37" spans="1:4" ht="30.75">
      <c r="A37" s="10" t="s">
        <v>2</v>
      </c>
      <c r="B37" s="17">
        <v>0</v>
      </c>
      <c r="C37" s="17">
        <f>C25-C6</f>
        <v>-3169.756999999998</v>
      </c>
      <c r="D37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2015-06-10T05:45:26Z</cp:lastPrinted>
  <dcterms:created xsi:type="dcterms:W3CDTF">2003-03-28T04:18:45Z</dcterms:created>
  <dcterms:modified xsi:type="dcterms:W3CDTF">2020-08-06T09:42:41Z</dcterms:modified>
  <cp:category/>
  <cp:version/>
  <cp:contentType/>
  <cp:contentStatus/>
</cp:coreProperties>
</file>