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<sst xmlns="http://schemas.openxmlformats.org/spreadsheetml/2006/main" count="38" uniqueCount="38">
  <si>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</si>
  <si>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</si>
  <si>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</si>
  <si>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</si>
  <si>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</si>
  <si>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</si>
  <si>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</si>
  <si>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</si>
  <si>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</si>
  <si>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</si>
  <si>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</si>
  <si>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</si>
  <si>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</si>
  <si>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</si>
  <si>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</si>
  <si>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</si>
  <si>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</si>
  <si>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</si>
  <si>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</si>
  <si>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</si>
  <si>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</si>
  <si>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</si>
  <si>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</si>
  <si>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</si>
  <si>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</si>
  <si>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</si>
  <si>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</si>
  <si>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</si>
  <si>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</si>
  <si>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</si>
  <si>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</si>
  <si>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</si>
  <si>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</si>
  <si>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</si>
  <si>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</si>
  <si>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</si>
  <si>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</si>
  <si>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>по состоянию на 01.03.2020г.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</si>
</sst>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H35" sqref="H34:H3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B7+B18</f>
        <v>58713.24</v>
      </c>
      <c r="C6" s="20">
        <f>C7+C18</f>
        <v>8180.928</v>
      </c>
      <c r="D6" s="21">
        <f>C6/B6*100</f>
        <v>13.933702176885488</v>
      </c>
    </row>
    <row r="7" spans="1:4" s="2" customFormat="1" ht="30.75">
      <c r="A7" s="6" t="s">
        <v>10</v>
      </c>
      <c r="B7" s="14">
        <v>11950</v>
      </c>
      <c r="C7" s="14">
        <f>C8+C9+C10+C11+C12+C14+C17+F13+G9+C13+C15+C16</f>
        <v>1774.328</v>
      </c>
      <c r="D7" s="7">
        <f>C7/B7*100</f>
        <v>14.847933054393305</v>
      </c>
    </row>
    <row r="8" spans="1:4" ht="15">
      <c r="A8" s="19" t="s">
        <v>0</v>
      </c>
      <c r="B8" s="15">
        <v>364</v>
      </c>
      <c r="C8" s="15">
        <v>33.52</v>
      </c>
      <c r="D8" s="7">
        <f aca="true" t="shared" si="0" ref="D8:D18">C8/B8*100</f>
        <v>9.20879120879121</v>
      </c>
    </row>
    <row r="9" spans="1:4" ht="15">
      <c r="A9" s="8" t="s">
        <v>19</v>
      </c>
      <c r="B9" s="15">
        <v>8286</v>
      </c>
      <c r="C9" s="15">
        <v>1276.266</v>
      </c>
      <c r="D9" s="7">
        <f t="shared" si="0"/>
        <v>15.402679217958001</v>
      </c>
    </row>
    <row r="10" spans="1:4" ht="15">
      <c r="A10" s="8" t="s">
        <v>14</v>
      </c>
      <c r="B10" s="15">
        <v>589</v>
      </c>
      <c r="C10" s="15">
        <v>48.185</v>
      </c>
      <c r="D10" s="7">
        <f t="shared" si="0"/>
        <v>8.18081494057725</v>
      </c>
    </row>
    <row r="11" spans="1:4" ht="15">
      <c r="A11" s="8" t="s">
        <v>24</v>
      </c>
      <c r="B11" s="15">
        <v>760</v>
      </c>
      <c r="C11" s="15">
        <v>39.207</v>
      </c>
      <c r="D11" s="7">
        <f t="shared" si="0"/>
        <v>5.158815789473684</v>
      </c>
    </row>
    <row r="12" spans="1:4" ht="15">
      <c r="A12" s="8" t="s">
        <v>25</v>
      </c>
      <c r="B12" s="15">
        <v>1761</v>
      </c>
      <c r="C12" s="15">
        <v>361.597</v>
      </c>
      <c r="D12" s="7">
        <f t="shared" si="0"/>
        <v>20.533617262918796</v>
      </c>
    </row>
    <row r="13" spans="1:4" ht="46.5">
      <c r="A13" s="8" t="s">
        <v>31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33</v>
      </c>
      <c r="B14" s="15">
        <v>83</v>
      </c>
      <c r="C14" s="15">
        <v>4.302</v>
      </c>
      <c r="D14" s="7">
        <f>C14/B14*100</f>
        <v>5.183132530120481</v>
      </c>
    </row>
    <row r="15" spans="1:4" ht="15">
      <c r="A15" s="8" t="s">
        <v>34</v>
      </c>
      <c r="B15" s="15">
        <v>45</v>
      </c>
      <c r="C15" s="15">
        <v>3.26</v>
      </c>
      <c r="D15" s="7">
        <f>C15/B15*100</f>
        <v>7.244444444444444</v>
      </c>
    </row>
    <row r="16" spans="1:4" ht="15">
      <c r="A16" s="8" t="s">
        <v>35</v>
      </c>
      <c r="B16" s="15">
        <v>46</v>
      </c>
      <c r="C16" s="15">
        <v>7.991</v>
      </c>
      <c r="D16" s="7">
        <f>C16/B16*100</f>
        <v>17.371739130434783</v>
      </c>
    </row>
    <row r="17" spans="1:4" ht="15">
      <c r="A17" s="8" t="s">
        <v>36</v>
      </c>
      <c r="B17" s="15"/>
      <c r="C17" s="15">
        <v>0</v>
      </c>
      <c r="D17" s="7">
        <v>0</v>
      </c>
    </row>
    <row r="18" spans="1:4" ht="15">
      <c r="A18" s="5" t="s">
        <v>1</v>
      </c>
      <c r="B18" s="15">
        <f>B19+B20+B21+B22+B23</f>
        <v>46763.24</v>
      </c>
      <c r="C18" s="15">
        <f>C19+C20+C21+C22+C23</f>
        <v>6406.599999999999</v>
      </c>
      <c r="D18" s="7">
        <f t="shared" si="0"/>
        <v>13.700077240157011</v>
      </c>
    </row>
    <row r="19" spans="1:4" ht="15">
      <c r="A19" s="5" t="s">
        <v>26</v>
      </c>
      <c r="B19" s="15">
        <v>5341</v>
      </c>
      <c r="C19" s="15">
        <v>890</v>
      </c>
      <c r="D19" s="7">
        <f>C19/B19*100</f>
        <v>16.663546152405917</v>
      </c>
    </row>
    <row r="20" spans="1:4" ht="15">
      <c r="A20" s="8" t="s">
        <v>27</v>
      </c>
      <c r="B20" s="15">
        <v>237.8</v>
      </c>
      <c r="C20" s="15">
        <v>59.7</v>
      </c>
      <c r="D20" s="7">
        <f>C20/B20*100</f>
        <v>25.105130361648442</v>
      </c>
    </row>
    <row r="21" spans="1:4" ht="30.75">
      <c r="A21" s="8" t="s">
        <v>32</v>
      </c>
      <c r="B21" s="15">
        <v>4291.44</v>
      </c>
      <c r="C21" s="15">
        <v>0</v>
      </c>
      <c r="D21" s="7">
        <v>0</v>
      </c>
    </row>
    <row r="22" spans="1:4" ht="15">
      <c r="A22" s="5" t="s">
        <v>28</v>
      </c>
      <c r="B22" s="15">
        <v>36893</v>
      </c>
      <c r="C22" s="15">
        <v>5456.9</v>
      </c>
      <c r="D22" s="7">
        <f>C22/B22*100</f>
        <v>14.791152793212802</v>
      </c>
    </row>
    <row r="23" spans="1:4" ht="15">
      <c r="A23" s="5" t="s">
        <v>29</v>
      </c>
      <c r="B23" s="14">
        <v>0</v>
      </c>
      <c r="C23" s="14">
        <v>0</v>
      </c>
      <c r="D23" s="7">
        <v>0</v>
      </c>
    </row>
    <row r="24" spans="1:4" ht="17.25">
      <c r="A24" s="18" t="s">
        <v>17</v>
      </c>
      <c r="B24" s="20">
        <f>SUM(B25:B34)</f>
        <v>58712.74</v>
      </c>
      <c r="C24" s="20">
        <f>SUM(C25:C34)</f>
        <v>7274.321</v>
      </c>
      <c r="D24" s="21">
        <f>C24/B24*100</f>
        <v>12.38968067237196</v>
      </c>
    </row>
    <row r="25" spans="1:4" ht="15">
      <c r="A25" s="9" t="s">
        <v>4</v>
      </c>
      <c r="B25" s="16">
        <v>11379</v>
      </c>
      <c r="C25" s="16">
        <v>1726.743</v>
      </c>
      <c r="D25" s="11">
        <f>C25/B25*100</f>
        <v>15.174822040601107</v>
      </c>
    </row>
    <row r="26" spans="1:4" ht="15">
      <c r="A26" s="9" t="s">
        <v>5</v>
      </c>
      <c r="B26" s="16">
        <v>237.3</v>
      </c>
      <c r="C26" s="16">
        <v>25.541</v>
      </c>
      <c r="D26" s="11">
        <f>C26/B26*100</f>
        <v>10.763168984407923</v>
      </c>
    </row>
    <row r="27" spans="1:4" ht="30.75">
      <c r="A27" s="9" t="s">
        <v>6</v>
      </c>
      <c r="B27" s="16">
        <v>1043</v>
      </c>
      <c r="C27" s="16">
        <v>93.693</v>
      </c>
      <c r="D27" s="11">
        <f aca="true" t="shared" si="1" ref="D27:D34">C27/B27*100</f>
        <v>8.983029721955896</v>
      </c>
    </row>
    <row r="28" spans="1:4" ht="15">
      <c r="A28" s="9" t="s">
        <v>7</v>
      </c>
      <c r="B28" s="16">
        <v>9793</v>
      </c>
      <c r="C28" s="16">
        <v>1402.943</v>
      </c>
      <c r="D28" s="11">
        <f t="shared" si="1"/>
        <v>14.32597773920147</v>
      </c>
    </row>
    <row r="29" spans="1:4" ht="15">
      <c r="A29" s="9" t="s">
        <v>8</v>
      </c>
      <c r="B29" s="16">
        <v>8930.44</v>
      </c>
      <c r="C29" s="16">
        <v>338.251</v>
      </c>
      <c r="D29" s="11">
        <f t="shared" si="1"/>
        <v>3.7876185271946285</v>
      </c>
    </row>
    <row r="30" spans="1:4" ht="15">
      <c r="A30" s="9" t="s">
        <v>30</v>
      </c>
      <c r="B30" s="23">
        <v>0</v>
      </c>
      <c r="C30" s="23">
        <v>0</v>
      </c>
      <c r="D30" s="24">
        <v>0</v>
      </c>
    </row>
    <row r="31" spans="1:4" ht="15">
      <c r="A31" s="9" t="s">
        <v>21</v>
      </c>
      <c r="B31" s="16">
        <v>11</v>
      </c>
      <c r="C31" s="16">
        <v>0</v>
      </c>
      <c r="D31" s="11">
        <f t="shared" si="1"/>
        <v>0</v>
      </c>
    </row>
    <row r="32" spans="1:4" ht="15">
      <c r="A32" s="9" t="s">
        <v>22</v>
      </c>
      <c r="B32" s="16">
        <v>26323</v>
      </c>
      <c r="C32" s="16">
        <v>3687.15</v>
      </c>
      <c r="D32" s="11">
        <f t="shared" si="1"/>
        <v>14.007331991034459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1"/>
        <v>0</v>
      </c>
    </row>
    <row r="34" spans="1:4" ht="15">
      <c r="A34" s="9" t="s">
        <v>15</v>
      </c>
      <c r="B34" s="16">
        <v>985</v>
      </c>
      <c r="C34" s="16">
        <v>0</v>
      </c>
      <c r="D34" s="11">
        <f t="shared" si="1"/>
        <v>0</v>
      </c>
    </row>
    <row r="35" spans="1:4" ht="17.25">
      <c r="A35" s="18" t="s">
        <v>18</v>
      </c>
      <c r="B35" s="22">
        <v>0</v>
      </c>
      <c r="C35" s="22">
        <f>C36</f>
        <v>-906.607</v>
      </c>
      <c r="D35" s="12"/>
    </row>
    <row r="36" spans="1:4" ht="30.75">
      <c r="A36" s="10" t="s">
        <v>2</v>
      </c>
      <c r="B36" s="17">
        <v>0</v>
      </c>
      <c r="C36" s="17">
        <f>C24-C6</f>
        <v>-906.607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2020-03-06T08:47:00Z</dcterms:modified>
  <cp:category/>
  <cp:version/>
  <cp:contentType/>
  <cp:contentStatus/>
</cp:coreProperties>
</file>