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088" windowHeight="904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<sst xmlns="http://schemas.openxmlformats.org/spreadsheetml/2006/main" count="38" uniqueCount="38">
  <si>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</si>
  <si>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</si>
  <si>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</si>
  <si>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</si>
  <si>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</si>
  <si>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</si>
  <si>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</si>
  <si>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</si>
  <si>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</si>
  <si>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</si>
  <si>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</si>
  <si>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</si>
  <si>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</si>
  <si>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</si>
  <si>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</si>
  <si>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</si>
  <si>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</si>
  <si>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</si>
  <si>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</si>
  <si>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</si>
  <si>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</si>
  <si>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</si>
  <si>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ОБРАЗОВАНИЕ</t>
  </si>
  <si>
    <t>Прочие неналоговые поступления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</si>
  <si>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</si>
  <si>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</si>
  <si>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</si>
  <si>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</si>
  <si>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</si>
  <si>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</si>
  <si>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</si>
  <si>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</si>
  <si>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ОХРАНА ОКРУЖАЮЩЕЙ СРЕДЫ</t>
  </si>
  <si>
    <t>Возврат прочих остатков субсидий, субвенций и иных межбюджетных трансфертов, имеющих целевое назначение прошлых лет из бюджетов муниципальных районов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</si>
  <si>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</si>
  <si>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</si>
  <si>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Прочие поступления от использования имущества</t>
  </si>
  <si>
    <t>по состоянию на 01.12.2019г.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</si>
</sst>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Normal="75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5" t="s">
        <v>3</v>
      </c>
      <c r="B1" s="25"/>
      <c r="C1" s="25"/>
      <c r="D1" s="25"/>
    </row>
    <row r="2" spans="1:4" ht="20.25">
      <c r="A2" s="25" t="s">
        <v>25</v>
      </c>
      <c r="B2" s="25"/>
      <c r="C2" s="25"/>
      <c r="D2" s="25"/>
    </row>
    <row r="3" spans="1:4" ht="20.25">
      <c r="A3" s="25" t="s">
        <v>37</v>
      </c>
      <c r="B3" s="25"/>
      <c r="C3" s="25"/>
      <c r="D3" s="25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21</v>
      </c>
    </row>
    <row r="6" spans="1:4" ht="17.25">
      <c r="A6" s="18" t="s">
        <v>16</v>
      </c>
      <c r="B6" s="20">
        <f>B7+B17</f>
        <v>54313.4</v>
      </c>
      <c r="C6" s="20">
        <f>C7+C17</f>
        <v>47838.893000000004</v>
      </c>
      <c r="D6" s="21">
        <f>C6/B6*100</f>
        <v>88.07935610733263</v>
      </c>
    </row>
    <row r="7" spans="1:4" s="2" customFormat="1" ht="30.75">
      <c r="A7" s="6" t="s">
        <v>10</v>
      </c>
      <c r="B7" s="14">
        <v>11886</v>
      </c>
      <c r="C7" s="14">
        <f>C8+C9+C10+C11+C12+C14+C16+F13+G9+C13+C15</f>
        <v>10763.175999999998</v>
      </c>
      <c r="D7" s="7">
        <f>C7/B7*100</f>
        <v>90.55339054349652</v>
      </c>
    </row>
    <row r="8" spans="1:4" ht="15">
      <c r="A8" s="19" t="s">
        <v>0</v>
      </c>
      <c r="B8" s="15">
        <v>317</v>
      </c>
      <c r="C8" s="15">
        <v>285.418</v>
      </c>
      <c r="D8" s="7">
        <f aca="true" t="shared" si="0" ref="D8:D17">C8/B8*100</f>
        <v>90.0372239747634</v>
      </c>
    </row>
    <row r="9" spans="1:4" ht="15">
      <c r="A9" s="8" t="s">
        <v>19</v>
      </c>
      <c r="B9" s="15">
        <v>8066</v>
      </c>
      <c r="C9" s="15">
        <v>7503.16</v>
      </c>
      <c r="D9" s="7">
        <f t="shared" si="0"/>
        <v>93.02206793949914</v>
      </c>
    </row>
    <row r="10" spans="1:4" ht="15">
      <c r="A10" s="8" t="s">
        <v>14</v>
      </c>
      <c r="B10" s="15">
        <v>502</v>
      </c>
      <c r="C10" s="15">
        <v>329.235</v>
      </c>
      <c r="D10" s="7">
        <f t="shared" si="0"/>
        <v>65.58466135458167</v>
      </c>
    </row>
    <row r="11" spans="1:4" ht="15">
      <c r="A11" s="8" t="s">
        <v>26</v>
      </c>
      <c r="B11" s="15">
        <v>999</v>
      </c>
      <c r="C11" s="15">
        <v>672.056</v>
      </c>
      <c r="D11" s="7">
        <f t="shared" si="0"/>
        <v>67.27287287287288</v>
      </c>
    </row>
    <row r="12" spans="1:4" ht="15">
      <c r="A12" s="8" t="s">
        <v>27</v>
      </c>
      <c r="B12" s="15">
        <v>1867</v>
      </c>
      <c r="C12" s="15">
        <v>1768.338</v>
      </c>
      <c r="D12" s="7">
        <f t="shared" si="0"/>
        <v>94.71547937868237</v>
      </c>
    </row>
    <row r="13" spans="1:4" ht="46.5">
      <c r="A13" s="8" t="s">
        <v>34</v>
      </c>
      <c r="B13" s="15"/>
      <c r="C13" s="15">
        <v>6.119</v>
      </c>
      <c r="D13" s="7"/>
    </row>
    <row r="14" spans="1:4" ht="30.75">
      <c r="A14" s="8" t="s">
        <v>20</v>
      </c>
      <c r="B14" s="15">
        <v>82.8</v>
      </c>
      <c r="C14" s="15">
        <v>85.588</v>
      </c>
      <c r="D14" s="7">
        <f>C14/B14*100</f>
        <v>103.36714975845412</v>
      </c>
    </row>
    <row r="15" spans="1:4" ht="15">
      <c r="A15" s="8" t="s">
        <v>36</v>
      </c>
      <c r="B15" s="15">
        <v>6</v>
      </c>
      <c r="C15" s="15">
        <v>6.007</v>
      </c>
      <c r="D15" s="7">
        <f>C15/B15*100</f>
        <v>100.11666666666666</v>
      </c>
    </row>
    <row r="16" spans="1:4" ht="15">
      <c r="A16" s="8" t="s">
        <v>23</v>
      </c>
      <c r="B16" s="15">
        <v>46</v>
      </c>
      <c r="C16" s="15">
        <v>107.255</v>
      </c>
      <c r="D16" s="7">
        <f>C16/B16*100</f>
        <v>233.16304347826087</v>
      </c>
    </row>
    <row r="17" spans="1:4" ht="15">
      <c r="A17" s="5" t="s">
        <v>1</v>
      </c>
      <c r="B17" s="15">
        <f>B18+B19+F16+B20+B21+B22+B23</f>
        <v>42427.4</v>
      </c>
      <c r="C17" s="15">
        <f>C18+C19+C22+C23+C21+C20</f>
        <v>37075.717000000004</v>
      </c>
      <c r="D17" s="7">
        <f t="shared" si="0"/>
        <v>87.38625746569436</v>
      </c>
    </row>
    <row r="18" spans="1:4" ht="15">
      <c r="A18" s="5" t="s">
        <v>28</v>
      </c>
      <c r="B18" s="15">
        <v>10804</v>
      </c>
      <c r="C18" s="15">
        <v>9902.2</v>
      </c>
      <c r="D18" s="7">
        <f>C18/B18*100</f>
        <v>91.653091447612</v>
      </c>
    </row>
    <row r="19" spans="1:4" ht="15">
      <c r="A19" s="8" t="s">
        <v>29</v>
      </c>
      <c r="B19" s="15">
        <v>247</v>
      </c>
      <c r="C19" s="15">
        <v>247</v>
      </c>
      <c r="D19" s="7">
        <f>C19/B19*100</f>
        <v>100</v>
      </c>
    </row>
    <row r="20" spans="1:4" ht="30.75">
      <c r="A20" s="8" t="s">
        <v>35</v>
      </c>
      <c r="B20" s="15">
        <v>100</v>
      </c>
      <c r="C20" s="15">
        <v>100</v>
      </c>
      <c r="D20" s="7">
        <f>C20/B20*100</f>
        <v>100</v>
      </c>
    </row>
    <row r="21" spans="1:4" ht="15">
      <c r="A21" s="5" t="s">
        <v>30</v>
      </c>
      <c r="B21" s="15">
        <v>31373.4</v>
      </c>
      <c r="C21" s="15">
        <v>26923.879</v>
      </c>
      <c r="D21" s="7">
        <f>C21/B21*100</f>
        <v>85.81753651182211</v>
      </c>
    </row>
    <row r="22" spans="1:4" ht="15">
      <c r="A22" s="5" t="s">
        <v>31</v>
      </c>
      <c r="B22" s="14">
        <v>0</v>
      </c>
      <c r="C22" s="14">
        <v>0</v>
      </c>
      <c r="D22" s="7">
        <v>0</v>
      </c>
    </row>
    <row r="23" spans="1:4" ht="46.5">
      <c r="A23" s="5" t="s">
        <v>33</v>
      </c>
      <c r="B23" s="14">
        <v>-97</v>
      </c>
      <c r="C23" s="14">
        <v>-97.362</v>
      </c>
      <c r="D23" s="7">
        <v>100</v>
      </c>
    </row>
    <row r="24" spans="1:4" ht="17.25">
      <c r="A24" s="18" t="s">
        <v>17</v>
      </c>
      <c r="B24" s="20">
        <f>SUM(B25:B34)</f>
        <v>54878.397</v>
      </c>
      <c r="C24" s="20">
        <f>SUM(C25:C34)</f>
        <v>45934.444</v>
      </c>
      <c r="D24" s="21">
        <f>C24/B24*100</f>
        <v>83.70223350364991</v>
      </c>
    </row>
    <row r="25" spans="1:4" ht="15">
      <c r="A25" s="9" t="s">
        <v>4</v>
      </c>
      <c r="B25" s="16">
        <v>10282.764</v>
      </c>
      <c r="C25" s="16">
        <v>9275.254</v>
      </c>
      <c r="D25" s="11">
        <f>C25/B25*100</f>
        <v>90.20195348254614</v>
      </c>
    </row>
    <row r="26" spans="1:4" ht="15">
      <c r="A26" s="9" t="s">
        <v>5</v>
      </c>
      <c r="B26" s="16">
        <v>246.3</v>
      </c>
      <c r="C26" s="16">
        <v>223.493</v>
      </c>
      <c r="D26" s="11">
        <f>C26/B26*100</f>
        <v>90.74015428339422</v>
      </c>
    </row>
    <row r="27" spans="1:4" ht="30.75">
      <c r="A27" s="9" t="s">
        <v>6</v>
      </c>
      <c r="B27" s="16">
        <v>979</v>
      </c>
      <c r="C27" s="16">
        <v>815.456</v>
      </c>
      <c r="D27" s="11">
        <f aca="true" t="shared" si="1" ref="D27:D34">C27/B27*100</f>
        <v>83.29479060265578</v>
      </c>
    </row>
    <row r="28" spans="1:4" ht="15">
      <c r="A28" s="9" t="s">
        <v>7</v>
      </c>
      <c r="B28" s="16">
        <v>11164.033</v>
      </c>
      <c r="C28" s="16">
        <v>7833.665</v>
      </c>
      <c r="D28" s="11">
        <f t="shared" si="1"/>
        <v>70.16877323812999</v>
      </c>
    </row>
    <row r="29" spans="1:4" ht="15">
      <c r="A29" s="9" t="s">
        <v>8</v>
      </c>
      <c r="B29" s="16">
        <v>6175</v>
      </c>
      <c r="C29" s="16">
        <v>5884.76</v>
      </c>
      <c r="D29" s="11">
        <f t="shared" si="1"/>
        <v>95.29975708502025</v>
      </c>
    </row>
    <row r="30" spans="1:4" ht="15">
      <c r="A30" s="9" t="s">
        <v>32</v>
      </c>
      <c r="B30" s="23">
        <v>100</v>
      </c>
      <c r="C30" s="23">
        <v>90.846</v>
      </c>
      <c r="D30" s="24">
        <f>C30/B30*100</f>
        <v>90.846</v>
      </c>
    </row>
    <row r="31" spans="1:4" ht="15">
      <c r="A31" s="9" t="s">
        <v>22</v>
      </c>
      <c r="B31" s="16">
        <v>11</v>
      </c>
      <c r="C31" s="16">
        <v>8.5</v>
      </c>
      <c r="D31" s="11">
        <f t="shared" si="1"/>
        <v>77.27272727272727</v>
      </c>
    </row>
    <row r="32" spans="1:4" ht="15">
      <c r="A32" s="9" t="s">
        <v>24</v>
      </c>
      <c r="B32" s="16">
        <v>25724.3</v>
      </c>
      <c r="C32" s="16">
        <v>21667.05</v>
      </c>
      <c r="D32" s="11">
        <f t="shared" si="1"/>
        <v>84.22794789362588</v>
      </c>
    </row>
    <row r="33" spans="1:4" ht="15">
      <c r="A33" s="9" t="s">
        <v>9</v>
      </c>
      <c r="B33" s="16">
        <v>11</v>
      </c>
      <c r="C33" s="16">
        <v>8</v>
      </c>
      <c r="D33" s="11">
        <f t="shared" si="1"/>
        <v>72.72727272727273</v>
      </c>
    </row>
    <row r="34" spans="1:4" ht="15">
      <c r="A34" s="9" t="s">
        <v>15</v>
      </c>
      <c r="B34" s="16">
        <v>185</v>
      </c>
      <c r="C34" s="16">
        <v>127.42</v>
      </c>
      <c r="D34" s="11">
        <f t="shared" si="1"/>
        <v>68.87567567567568</v>
      </c>
    </row>
    <row r="35" spans="1:4" ht="17.25">
      <c r="A35" s="18" t="s">
        <v>18</v>
      </c>
      <c r="B35" s="22">
        <v>0</v>
      </c>
      <c r="C35" s="22">
        <f>C36</f>
        <v>-1904.4490000000005</v>
      </c>
      <c r="D35" s="12"/>
    </row>
    <row r="36" spans="1:4" ht="30.75">
      <c r="A36" s="10" t="s">
        <v>2</v>
      </c>
      <c r="B36" s="17">
        <v>0</v>
      </c>
      <c r="C36" s="17">
        <f>C24-C6</f>
        <v>-1904.4490000000005</v>
      </c>
      <c r="D36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2019-12-05T08:11:02Z</dcterms:modified>
  <cp:category/>
  <cp:version/>
  <cp:contentType/>
  <cp:contentStatus/>
</cp:coreProperties>
</file>