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990" windowHeight="847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<sst xmlns="http://schemas.openxmlformats.org/spreadsheetml/2006/main" count="96" uniqueCount="66">
  <si>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</si>
  <si>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</si>
  <si>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</si>
  <si>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</si>
  <si>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</si>
  <si>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</si>
  <si>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</si>
  <si>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</si>
  <si>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</si>
  <si>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</si>
  <si>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</si>
  <si>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</si>
  <si>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</si>
  <si>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</si>
  <si>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</si>
  <si>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</si>
  <si>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</si>
  <si>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</si>
  <si>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</si>
  <si>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</si>
  <si>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</si>
  <si>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</si>
  <si>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</si>
  <si>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</si>
  <si>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</si>
  <si>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</si>
  <si>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</si>
  <si>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</si>
  <si>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</si>
  <si>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</si>
  <si>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</si>
  <si>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</si>
  <si>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</si>
  <si>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</si>
  <si>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</si>
  <si>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</si>
  <si>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</si>
  <si>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безвозмездные поступления в бюджеты сельских поселений</t>
  </si>
  <si>
    <t>Прочие доходы от компенсации затрат бюджетов поселений</t>
  </si>
  <si>
    <t>Земельный налог (по обязательствам, возникшим до 1 января 2006 года) мобилизуемый на территории сельских поселений (пени по соответствующему платежу)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</si>
  <si>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</si>
  <si>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за период с 01.01.2019 по  30.06.2019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</si>
  <si>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</si>
  <si>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</si>
  <si>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Приложение №1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</si>
  <si>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</si>
  <si>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</si>
  <si>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</si>
  <si>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</si>
  <si>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</si>
  <si>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</si>
  <si>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18210904053102100110</t>
  </si>
  <si>
    <t>92011105025100001120</t>
  </si>
  <si>
    <t>92011105035100001120</t>
  </si>
  <si>
    <t>92011302995100003130</t>
  </si>
  <si>
    <t>90120215001100000150</t>
  </si>
  <si>
    <t>92020230024100000150</t>
  </si>
  <si>
    <t>92020235118100000150</t>
  </si>
  <si>
    <t>92020235120100000150</t>
  </si>
  <si>
    <t>92020240014100000150</t>
  </si>
  <si>
    <t>92020249999100000150</t>
  </si>
  <si>
    <t>92020705030100000150</t>
  </si>
  <si>
    <t>92021960010100000150</t>
  </si>
  <si>
    <t>к постановлению администрации                                                               Усть-Ницинского сельского поселения</t>
  </si>
  <si>
    <t xml:space="preserve"> Усть-Ницинского сельского поселения</t>
  </si>
  <si>
    <t>от 18 июля 2019 года № 138-НПА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</si>
</sst>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LAWQSA3I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showZeros="0" tabSelected="1" zoomScalePageLayoutView="0" workbookViewId="0" topLeftCell="A1">
      <selection activeCell="AM7" sqref="AM7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63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7"/>
      <c r="AI2" s="17"/>
      <c r="AJ2" s="17"/>
      <c r="AK2" s="17"/>
    </row>
    <row r="3" spans="1:37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 t="s">
        <v>64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7"/>
      <c r="AI3" s="17"/>
      <c r="AJ3" s="17"/>
      <c r="AK3" s="17"/>
    </row>
    <row r="4" spans="1:37" ht="12.75">
      <c r="A4" s="18" t="s">
        <v>65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2"/>
      <c r="AK5" s="2"/>
    </row>
    <row r="6" spans="1:37" ht="15.75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"/>
      <c r="AK6" s="3"/>
    </row>
    <row r="7" spans="1:37" ht="12.7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26.25" customHeight="1">
      <c r="A8" s="19" t="s">
        <v>1</v>
      </c>
      <c r="B8" s="19" t="s">
        <v>2</v>
      </c>
      <c r="C8" s="19" t="s">
        <v>3</v>
      </c>
      <c r="D8" s="19" t="s">
        <v>3</v>
      </c>
      <c r="E8" s="19" t="s">
        <v>3</v>
      </c>
      <c r="F8" s="21" t="s">
        <v>4</v>
      </c>
      <c r="G8" s="22"/>
      <c r="H8" s="23"/>
      <c r="I8" s="21" t="s">
        <v>5</v>
      </c>
      <c r="J8" s="22"/>
      <c r="K8" s="23"/>
      <c r="L8" s="19" t="s">
        <v>3</v>
      </c>
      <c r="M8" s="19" t="s">
        <v>3</v>
      </c>
      <c r="N8" s="19" t="s">
        <v>3</v>
      </c>
      <c r="O8" s="19" t="s">
        <v>3</v>
      </c>
      <c r="P8" s="19" t="s">
        <v>3</v>
      </c>
      <c r="Q8" s="19" t="s">
        <v>3</v>
      </c>
      <c r="R8" s="19" t="s">
        <v>6</v>
      </c>
      <c r="S8" s="19" t="s">
        <v>3</v>
      </c>
      <c r="T8" s="19" t="s">
        <v>3</v>
      </c>
      <c r="U8" s="19" t="s">
        <v>3</v>
      </c>
      <c r="V8" s="19" t="s">
        <v>3</v>
      </c>
      <c r="W8" s="19" t="s">
        <v>3</v>
      </c>
      <c r="X8" s="19" t="s">
        <v>3</v>
      </c>
      <c r="Y8" s="21" t="s">
        <v>7</v>
      </c>
      <c r="Z8" s="22"/>
      <c r="AA8" s="23"/>
      <c r="AB8" s="21" t="s">
        <v>8</v>
      </c>
      <c r="AC8" s="22"/>
      <c r="AD8" s="23"/>
      <c r="AE8" s="4" t="s">
        <v>3</v>
      </c>
      <c r="AF8" s="21" t="s">
        <v>9</v>
      </c>
      <c r="AG8" s="23"/>
      <c r="AH8" s="21" t="s">
        <v>10</v>
      </c>
      <c r="AI8" s="23"/>
      <c r="AJ8" s="21" t="s">
        <v>11</v>
      </c>
      <c r="AK8" s="23"/>
    </row>
    <row r="9" spans="1:37" ht="12.75">
      <c r="A9" s="20"/>
      <c r="B9" s="20"/>
      <c r="C9" s="20"/>
      <c r="D9" s="20"/>
      <c r="E9" s="20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45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317000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163390.33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30">R10-AA10</f>
        <v>153609.67</v>
      </c>
      <c r="AG10" s="9">
        <f aca="true" t="shared" si="1" ref="AG10:AG30">AA10/R10</f>
        <v>0.5154269085173501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7466000</v>
      </c>
      <c r="S11" s="8"/>
      <c r="T11" s="8"/>
      <c r="U11" s="8"/>
      <c r="V11" s="8"/>
      <c r="W11" s="8"/>
      <c r="X11" s="8"/>
      <c r="Y11" s="8"/>
      <c r="Z11" s="8"/>
      <c r="AA11" s="8">
        <v>3857728.1</v>
      </c>
      <c r="AB11" s="8"/>
      <c r="AC11" s="8"/>
      <c r="AD11" s="8"/>
      <c r="AE11" s="8"/>
      <c r="AF11" s="8">
        <f t="shared" si="0"/>
        <v>3608271.9</v>
      </c>
      <c r="AG11" s="9">
        <f t="shared" si="1"/>
        <v>0.5167061478703456</v>
      </c>
      <c r="AH11" s="8"/>
      <c r="AI11" s="9"/>
      <c r="AJ11" s="8"/>
      <c r="AK11" s="9"/>
    </row>
    <row r="12" spans="1:37" ht="33.75" customHeight="1">
      <c r="A12" s="5" t="s">
        <v>46</v>
      </c>
      <c r="B12" s="15" t="s">
        <v>30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272000</v>
      </c>
      <c r="S12" s="8"/>
      <c r="T12" s="8"/>
      <c r="U12" s="8"/>
      <c r="V12" s="8"/>
      <c r="W12" s="8"/>
      <c r="X12" s="8"/>
      <c r="Y12" s="8"/>
      <c r="Z12" s="8"/>
      <c r="AA12" s="8">
        <v>197052.82</v>
      </c>
      <c r="AB12" s="8"/>
      <c r="AC12" s="8"/>
      <c r="AD12" s="8"/>
      <c r="AE12" s="8"/>
      <c r="AF12" s="8">
        <f t="shared" si="0"/>
        <v>74947.18</v>
      </c>
      <c r="AG12" s="9">
        <f t="shared" si="1"/>
        <v>0.7244588970588236</v>
      </c>
      <c r="AH12" s="8"/>
      <c r="AI12" s="9"/>
      <c r="AJ12" s="8"/>
      <c r="AK12" s="9"/>
    </row>
    <row r="13" spans="1:37" ht="41.25" customHeight="1">
      <c r="A13" s="5" t="s">
        <v>47</v>
      </c>
      <c r="B13" s="15" t="s">
        <v>31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230000</v>
      </c>
      <c r="S13" s="8"/>
      <c r="T13" s="8"/>
      <c r="U13" s="8"/>
      <c r="V13" s="8"/>
      <c r="W13" s="8"/>
      <c r="X13" s="8"/>
      <c r="Y13" s="8"/>
      <c r="Z13" s="8"/>
      <c r="AA13" s="8">
        <v>45876.25</v>
      </c>
      <c r="AB13" s="8"/>
      <c r="AC13" s="8"/>
      <c r="AD13" s="8"/>
      <c r="AE13" s="8"/>
      <c r="AF13" s="8">
        <f t="shared" si="0"/>
        <v>184123.75</v>
      </c>
      <c r="AG13" s="9">
        <f t="shared" si="1"/>
        <v>0.19946195652173912</v>
      </c>
      <c r="AH13" s="8"/>
      <c r="AI13" s="9"/>
      <c r="AJ13" s="8"/>
      <c r="AK13" s="9"/>
    </row>
    <row r="14" spans="1:37" ht="43.5" customHeight="1">
      <c r="A14" s="5" t="s">
        <v>48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346000</v>
      </c>
      <c r="Q14" s="8">
        <v>0</v>
      </c>
      <c r="R14" s="8">
        <v>999000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12479.61</v>
      </c>
      <c r="AA14" s="8">
        <v>44627.8</v>
      </c>
      <c r="AB14" s="8">
        <v>0</v>
      </c>
      <c r="AC14" s="8">
        <v>12479.61</v>
      </c>
      <c r="AD14" s="8">
        <v>12479.61</v>
      </c>
      <c r="AE14" s="8">
        <v>12479.61</v>
      </c>
      <c r="AF14" s="8">
        <f t="shared" si="0"/>
        <v>954372.2</v>
      </c>
      <c r="AG14" s="9">
        <f t="shared" si="1"/>
        <v>0.044672472472472476</v>
      </c>
      <c r="AH14" s="8">
        <v>-12479.61</v>
      </c>
      <c r="AI14" s="9"/>
      <c r="AJ14" s="8">
        <v>0</v>
      </c>
      <c r="AK14" s="9"/>
    </row>
    <row r="15" spans="1:37" ht="38.25">
      <c r="A15" s="5" t="s">
        <v>49</v>
      </c>
      <c r="B15" s="6" t="s">
        <v>32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129000</v>
      </c>
      <c r="Q15" s="8">
        <v>0</v>
      </c>
      <c r="R15" s="8">
        <v>600000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254878.93</v>
      </c>
      <c r="AA15" s="8">
        <v>160615.99</v>
      </c>
      <c r="AB15" s="8">
        <v>0</v>
      </c>
      <c r="AC15" s="8">
        <v>254878.93</v>
      </c>
      <c r="AD15" s="8">
        <v>254878.93</v>
      </c>
      <c r="AE15" s="8">
        <v>254878.93</v>
      </c>
      <c r="AF15" s="8">
        <f t="shared" si="0"/>
        <v>439384.01</v>
      </c>
      <c r="AG15" s="9">
        <f t="shared" si="1"/>
        <v>0.2676933166666666</v>
      </c>
      <c r="AH15" s="8">
        <v>-254878.93</v>
      </c>
      <c r="AI15" s="9"/>
      <c r="AJ15" s="8">
        <v>0</v>
      </c>
      <c r="AK15" s="9"/>
    </row>
    <row r="16" spans="1:37" ht="38.25">
      <c r="A16" s="5" t="s">
        <v>50</v>
      </c>
      <c r="B16" s="6" t="s">
        <v>33</v>
      </c>
      <c r="C16" s="5" t="s">
        <v>18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74000</v>
      </c>
      <c r="Q16" s="8">
        <v>0</v>
      </c>
      <c r="R16" s="8">
        <v>1267000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41648</v>
      </c>
      <c r="AA16" s="8">
        <v>209317.31</v>
      </c>
      <c r="AB16" s="8">
        <v>0</v>
      </c>
      <c r="AC16" s="8">
        <v>41648</v>
      </c>
      <c r="AD16" s="8">
        <v>41648</v>
      </c>
      <c r="AE16" s="8">
        <v>41648</v>
      </c>
      <c r="AF16" s="8">
        <f t="shared" si="0"/>
        <v>1057682.69</v>
      </c>
      <c r="AG16" s="9">
        <f t="shared" si="1"/>
        <v>0.16520703235990528</v>
      </c>
      <c r="AH16" s="8">
        <v>-41648</v>
      </c>
      <c r="AI16" s="9"/>
      <c r="AJ16" s="8">
        <v>0</v>
      </c>
      <c r="AK16" s="9"/>
    </row>
    <row r="17" spans="1:37" ht="55.5" customHeight="1">
      <c r="A17" s="5" t="s">
        <v>51</v>
      </c>
      <c r="B17" s="6" t="s">
        <v>39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8.51</v>
      </c>
      <c r="AB17" s="8"/>
      <c r="AC17" s="8"/>
      <c r="AD17" s="8"/>
      <c r="AE17" s="8"/>
      <c r="AF17" s="8">
        <f t="shared" si="0"/>
        <v>-8.51</v>
      </c>
      <c r="AG17" s="9" t="e">
        <f t="shared" si="1"/>
        <v>#DIV/0!</v>
      </c>
      <c r="AH17" s="8"/>
      <c r="AI17" s="9"/>
      <c r="AJ17" s="8"/>
      <c r="AK17" s="9"/>
    </row>
    <row r="18" spans="1:37" ht="79.5" customHeight="1">
      <c r="A18" s="5" t="s">
        <v>52</v>
      </c>
      <c r="B18" s="6" t="s">
        <v>43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2995.58</v>
      </c>
      <c r="AB18" s="8"/>
      <c r="AC18" s="8"/>
      <c r="AD18" s="8"/>
      <c r="AE18" s="8"/>
      <c r="AF18" s="8">
        <f t="shared" si="0"/>
        <v>-2995.58</v>
      </c>
      <c r="AG18" s="9" t="e">
        <f t="shared" si="1"/>
        <v>#DIV/0!</v>
      </c>
      <c r="AH18" s="8"/>
      <c r="AI18" s="9"/>
      <c r="AJ18" s="8"/>
      <c r="AK18" s="9"/>
    </row>
    <row r="19" spans="1:37" ht="102" customHeight="1">
      <c r="A19" s="5" t="s">
        <v>53</v>
      </c>
      <c r="B19" s="6" t="s">
        <v>25</v>
      </c>
      <c r="C19" s="5" t="s">
        <v>19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52000</v>
      </c>
      <c r="Q19" s="8">
        <v>0</v>
      </c>
      <c r="R19" s="8">
        <v>82800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9696.24</v>
      </c>
      <c r="AA19" s="8">
        <v>51087.67</v>
      </c>
      <c r="AB19" s="8">
        <v>0</v>
      </c>
      <c r="AC19" s="8">
        <v>9696.24</v>
      </c>
      <c r="AD19" s="8">
        <v>9696.24</v>
      </c>
      <c r="AE19" s="8">
        <v>9696.24</v>
      </c>
      <c r="AF19" s="8">
        <f t="shared" si="0"/>
        <v>31712.33</v>
      </c>
      <c r="AG19" s="9">
        <f t="shared" si="1"/>
        <v>0.617000845410628</v>
      </c>
      <c r="AH19" s="8">
        <v>-9696.24</v>
      </c>
      <c r="AI19" s="9"/>
      <c r="AJ19" s="8">
        <v>0</v>
      </c>
      <c r="AK19" s="9"/>
    </row>
    <row r="20" spans="1:37" ht="31.5" customHeight="1">
      <c r="A20" s="5" t="s">
        <v>54</v>
      </c>
      <c r="B20" s="6" t="s">
        <v>38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46000</v>
      </c>
      <c r="S20" s="8"/>
      <c r="T20" s="8"/>
      <c r="U20" s="8"/>
      <c r="V20" s="8"/>
      <c r="W20" s="8"/>
      <c r="X20" s="8"/>
      <c r="Y20" s="8"/>
      <c r="Z20" s="8"/>
      <c r="AA20" s="8">
        <v>84272.14</v>
      </c>
      <c r="AB20" s="8"/>
      <c r="AC20" s="8"/>
      <c r="AD20" s="8"/>
      <c r="AE20" s="8"/>
      <c r="AF20" s="8">
        <f>R20-AA20</f>
        <v>-38272.14</v>
      </c>
      <c r="AG20" s="9">
        <f>AA20/R20</f>
        <v>1.8320030434782608</v>
      </c>
      <c r="AH20" s="8"/>
      <c r="AI20" s="9"/>
      <c r="AJ20" s="8"/>
      <c r="AK20" s="9"/>
    </row>
    <row r="21" spans="1:37" ht="12.75">
      <c r="A21" s="29" t="s">
        <v>36</v>
      </c>
      <c r="B21" s="30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SUM(R10:R20)</f>
        <v>11279800</v>
      </c>
      <c r="S21" s="13"/>
      <c r="T21" s="13"/>
      <c r="U21" s="13"/>
      <c r="V21" s="13"/>
      <c r="W21" s="13"/>
      <c r="X21" s="13"/>
      <c r="Y21" s="13"/>
      <c r="Z21" s="13"/>
      <c r="AA21" s="13">
        <f>SUM(AA10:AA20)</f>
        <v>4816972.499999999</v>
      </c>
      <c r="AB21" s="13"/>
      <c r="AC21" s="13"/>
      <c r="AD21" s="13"/>
      <c r="AE21" s="13"/>
      <c r="AF21" s="13">
        <f>R21-AA21</f>
        <v>6462827.500000001</v>
      </c>
      <c r="AG21" s="14">
        <f>AA21/R21</f>
        <v>0.4270441408535611</v>
      </c>
      <c r="AH21" s="8"/>
      <c r="AI21" s="9"/>
      <c r="AJ21" s="8"/>
      <c r="AK21" s="9"/>
    </row>
    <row r="22" spans="1:37" ht="29.25" customHeight="1">
      <c r="A22" s="5" t="s">
        <v>55</v>
      </c>
      <c r="B22" s="6" t="s">
        <v>26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10804000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3300000</v>
      </c>
      <c r="AA22" s="8">
        <v>5401200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5402800</v>
      </c>
      <c r="AG22" s="9">
        <f t="shared" si="1"/>
        <v>0.4999259533506109</v>
      </c>
      <c r="AH22" s="8">
        <v>-3300000</v>
      </c>
      <c r="AI22" s="9"/>
      <c r="AJ22" s="8">
        <v>0</v>
      </c>
      <c r="AK22" s="9"/>
    </row>
    <row r="23" spans="1:37" ht="39" customHeight="1">
      <c r="A23" s="5" t="s">
        <v>56</v>
      </c>
      <c r="B23" s="6" t="s">
        <v>29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100</v>
      </c>
      <c r="S23" s="8"/>
      <c r="T23" s="8"/>
      <c r="U23" s="8"/>
      <c r="V23" s="8"/>
      <c r="W23" s="8"/>
      <c r="X23" s="8"/>
      <c r="Y23" s="8"/>
      <c r="Z23" s="8"/>
      <c r="AA23" s="8">
        <v>100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53.25" customHeight="1">
      <c r="A24" s="5" t="s">
        <v>57</v>
      </c>
      <c r="B24" s="6" t="s">
        <v>27</v>
      </c>
      <c r="C24" s="5" t="s">
        <v>21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205000</v>
      </c>
      <c r="R24" s="8">
        <v>246300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124500</v>
      </c>
      <c r="AA24" s="8">
        <v>141875</v>
      </c>
      <c r="AB24" s="8">
        <v>0</v>
      </c>
      <c r="AC24" s="8">
        <v>124500</v>
      </c>
      <c r="AD24" s="8">
        <v>124500</v>
      </c>
      <c r="AE24" s="8">
        <v>124500</v>
      </c>
      <c r="AF24" s="8">
        <f t="shared" si="0"/>
        <v>104425</v>
      </c>
      <c r="AG24" s="9">
        <f t="shared" si="1"/>
        <v>0.5760251725537961</v>
      </c>
      <c r="AH24" s="8">
        <v>-124500</v>
      </c>
      <c r="AI24" s="9"/>
      <c r="AJ24" s="8">
        <v>0</v>
      </c>
      <c r="AK24" s="9"/>
    </row>
    <row r="25" spans="1:37" ht="71.25" customHeight="1">
      <c r="A25" s="5" t="s">
        <v>58</v>
      </c>
      <c r="B25" s="6" t="s">
        <v>34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600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f t="shared" si="0"/>
        <v>600</v>
      </c>
      <c r="AG25" s="9">
        <f t="shared" si="1"/>
        <v>0</v>
      </c>
      <c r="AH25" s="8"/>
      <c r="AI25" s="9"/>
      <c r="AJ25" s="8"/>
      <c r="AK25" s="9"/>
    </row>
    <row r="26" spans="1:37" ht="71.25" customHeight="1">
      <c r="A26" s="5" t="s">
        <v>59</v>
      </c>
      <c r="B26" s="6" t="s">
        <v>42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100000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100000</v>
      </c>
      <c r="AG26" s="9">
        <f t="shared" si="1"/>
        <v>0</v>
      </c>
      <c r="AH26" s="8"/>
      <c r="AI26" s="9"/>
      <c r="AJ26" s="8"/>
      <c r="AK26" s="9"/>
    </row>
    <row r="27" spans="1:37" ht="33" customHeight="1">
      <c r="A27" s="5" t="s">
        <v>60</v>
      </c>
      <c r="B27" s="6" t="s">
        <v>28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29829200</v>
      </c>
      <c r="S27" s="8"/>
      <c r="T27" s="8"/>
      <c r="U27" s="8"/>
      <c r="V27" s="8"/>
      <c r="W27" s="8"/>
      <c r="X27" s="8"/>
      <c r="Y27" s="8"/>
      <c r="Z27" s="8"/>
      <c r="AA27" s="8">
        <v>13144495.72</v>
      </c>
      <c r="AB27" s="8"/>
      <c r="AC27" s="8"/>
      <c r="AD27" s="8"/>
      <c r="AE27" s="8"/>
      <c r="AF27" s="8">
        <f t="shared" si="0"/>
        <v>16684704.28</v>
      </c>
      <c r="AG27" s="9">
        <f t="shared" si="1"/>
        <v>0.44065867405093</v>
      </c>
      <c r="AH27" s="8"/>
      <c r="AI27" s="9"/>
      <c r="AJ27" s="8"/>
      <c r="AK27" s="9"/>
    </row>
    <row r="28" spans="1:37" ht="33" customHeight="1">
      <c r="A28" s="5" t="s">
        <v>61</v>
      </c>
      <c r="B28" s="6" t="s">
        <v>37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6000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f t="shared" si="0"/>
        <v>6000</v>
      </c>
      <c r="AG28" s="9">
        <f t="shared" si="1"/>
        <v>0</v>
      </c>
      <c r="AH28" s="8"/>
      <c r="AI28" s="9"/>
      <c r="AJ28" s="8"/>
      <c r="AK28" s="9"/>
    </row>
    <row r="29" spans="1:37" ht="57.75" customHeight="1">
      <c r="A29" s="5" t="s">
        <v>62</v>
      </c>
      <c r="B29" s="6" t="s">
        <v>40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-97362</v>
      </c>
      <c r="S29" s="8"/>
      <c r="T29" s="8"/>
      <c r="U29" s="8"/>
      <c r="V29" s="8"/>
      <c r="W29" s="8"/>
      <c r="X29" s="8"/>
      <c r="Y29" s="8"/>
      <c r="Z29" s="8"/>
      <c r="AA29" s="8">
        <v>-97362</v>
      </c>
      <c r="AB29" s="8"/>
      <c r="AC29" s="8"/>
      <c r="AD29" s="8"/>
      <c r="AE29" s="8"/>
      <c r="AF29" s="8">
        <f t="shared" si="0"/>
        <v>0</v>
      </c>
      <c r="AG29" s="9">
        <f t="shared" si="1"/>
        <v>1</v>
      </c>
      <c r="AH29" s="8"/>
      <c r="AI29" s="9"/>
      <c r="AJ29" s="8"/>
      <c r="AK29" s="9"/>
    </row>
    <row r="30" spans="1:37" ht="28.5" customHeight="1">
      <c r="A30" s="24" t="s">
        <v>35</v>
      </c>
      <c r="B30" s="25"/>
      <c r="C30" s="25"/>
      <c r="D30" s="25"/>
      <c r="E30" s="25"/>
      <c r="F30" s="25"/>
      <c r="G30" s="25"/>
      <c r="H30" s="26"/>
      <c r="I30" s="10"/>
      <c r="J30" s="10"/>
      <c r="K30" s="10"/>
      <c r="L30" s="10"/>
      <c r="M30" s="10"/>
      <c r="N30" s="10"/>
      <c r="O30" s="11">
        <v>0</v>
      </c>
      <c r="P30" s="11">
        <v>16117000</v>
      </c>
      <c r="Q30" s="11">
        <v>2000000</v>
      </c>
      <c r="R30" s="13">
        <f>SUM(R21:R29)</f>
        <v>52168638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100121.18</v>
      </c>
      <c r="Z30" s="13">
        <v>5736634.84</v>
      </c>
      <c r="AA30" s="13">
        <f>SUM(AA21:AA29)</f>
        <v>23407281.22</v>
      </c>
      <c r="AB30" s="13">
        <v>100121.18</v>
      </c>
      <c r="AC30" s="13">
        <v>5736634.84</v>
      </c>
      <c r="AD30" s="13">
        <v>5636513.66</v>
      </c>
      <c r="AE30" s="13">
        <v>5636513.66</v>
      </c>
      <c r="AF30" s="13">
        <f t="shared" si="0"/>
        <v>28761356.78</v>
      </c>
      <c r="AG30" s="14">
        <f t="shared" si="1"/>
        <v>0.4486849210056049</v>
      </c>
      <c r="AH30" s="11">
        <v>-5636513.66</v>
      </c>
      <c r="AI30" s="12"/>
      <c r="AJ30" s="11">
        <v>0</v>
      </c>
      <c r="AK30" s="12"/>
    </row>
    <row r="31" spans="1:37" ht="21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28"/>
      <c r="AG31" s="28"/>
      <c r="AH31" s="1"/>
      <c r="AI31" s="1"/>
      <c r="AJ31" s="1"/>
      <c r="AK31" s="1"/>
    </row>
    <row r="32" ht="24" customHeight="1">
      <c r="A32" s="16"/>
    </row>
    <row r="33" ht="3" customHeight="1"/>
  </sheetData>
  <sheetProtection/>
  <mergeCells count="35">
    <mergeCell ref="AF8:AG8"/>
    <mergeCell ref="AH8:AI8"/>
    <mergeCell ref="U8:U9"/>
    <mergeCell ref="S8:S9"/>
    <mergeCell ref="T8:T9"/>
    <mergeCell ref="P8:P9"/>
    <mergeCell ref="A1:AK1"/>
    <mergeCell ref="A4:AK4"/>
    <mergeCell ref="A5:AI5"/>
    <mergeCell ref="A6:AI6"/>
    <mergeCell ref="A7:AK7"/>
    <mergeCell ref="AJ8:AK8"/>
    <mergeCell ref="V8:V9"/>
    <mergeCell ref="W8:W9"/>
    <mergeCell ref="R3:AG3"/>
    <mergeCell ref="M8:M9"/>
    <mergeCell ref="A31:AG31"/>
    <mergeCell ref="A21:B21"/>
    <mergeCell ref="C8:C9"/>
    <mergeCell ref="D8:D9"/>
    <mergeCell ref="E8:E9"/>
    <mergeCell ref="F8:H8"/>
    <mergeCell ref="A8:A9"/>
    <mergeCell ref="I8:K8"/>
    <mergeCell ref="N8:N9"/>
    <mergeCell ref="R2:AG2"/>
    <mergeCell ref="L8:L9"/>
    <mergeCell ref="AB8:AD8"/>
    <mergeCell ref="B8:B9"/>
    <mergeCell ref="X8:X9"/>
    <mergeCell ref="A30:H30"/>
    <mergeCell ref="Q8:Q9"/>
    <mergeCell ref="R8:R9"/>
    <mergeCell ref="Y8:AA8"/>
    <mergeCell ref="O8:O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2019-04-22T07:13:27Z</cp:lastPrinted>
  <dcterms:created xsi:type="dcterms:W3CDTF">2010-05-06T05:27:42Z</dcterms:created>
  <dcterms:modified xsi:type="dcterms:W3CDTF">2019-08-14T05:23:46Z</dcterms:modified>
  <cp:category/>
  <cp:version/>
  <cp:contentType/>
  <cp:contentStatus/>
</cp:coreProperties>
</file>