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<sst xmlns="http://schemas.openxmlformats.org/spreadsheetml/2006/main" count="36" uniqueCount="36">
  <si>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</si>
  <si>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</si>
  <si>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</si>
  <si>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</si>
  <si>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</si>
  <si>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</si>
  <si>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</si>
  <si>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</si>
  <si>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</si>
  <si>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</si>
  <si>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</si>
  <si>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</si>
  <si>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</si>
  <si>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</si>
  <si>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</si>
  <si>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</si>
  <si>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</si>
  <si>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</si>
  <si>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</si>
  <si>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</si>
  <si>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</si>
  <si>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</si>
  <si>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</si>
  <si>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</si>
  <si>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</si>
  <si>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</si>
  <si>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</si>
  <si>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</si>
  <si>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</si>
  <si>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</si>
  <si>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</si>
  <si>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</si>
  <si>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</si>
  <si>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Межбюджетные трансферты, передаваемые бюджетам сельских поселений из бюджетов муниципальных районовна осуществление части полномочийпо решению вопросов местного значения в соотетствии с заключенными соглашениями</t>
  </si>
  <si>
    <t>ОХРАНА ОКРУЖАЮЩЕЙ СРЕДЫ</t>
  </si>
  <si>
    <t>по состоянию на 01.07.2018г.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</si>
</sst>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2" t="s">
        <v>3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35</v>
      </c>
      <c r="B3" s="22"/>
      <c r="C3" s="22"/>
      <c r="D3" s="22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22</v>
      </c>
    </row>
    <row r="6" spans="1:4" ht="17.25">
      <c r="A6" s="18" t="s">
        <v>17</v>
      </c>
      <c r="B6" s="20">
        <f>B7+B16</f>
        <v>51394.2</v>
      </c>
      <c r="C6" s="20">
        <f>C7+C16</f>
        <v>23946.164</v>
      </c>
      <c r="D6" s="21">
        <f>C6/B6*100</f>
        <v>46.59312529429391</v>
      </c>
    </row>
    <row r="7" spans="1:4" s="2" customFormat="1" ht="30.75">
      <c r="A7" s="6" t="s">
        <v>10</v>
      </c>
      <c r="B7" s="14">
        <f>SUM(B8:B14)</f>
        <v>5994</v>
      </c>
      <c r="C7" s="14">
        <f>SUM(C8:C15)</f>
        <v>2552.6639999999998</v>
      </c>
      <c r="D7" s="7">
        <f>C7/B7*100</f>
        <v>42.586986986986986</v>
      </c>
    </row>
    <row r="8" spans="1:4" ht="15">
      <c r="A8" s="19" t="s">
        <v>0</v>
      </c>
      <c r="B8" s="15">
        <v>282</v>
      </c>
      <c r="C8" s="15">
        <v>139.942</v>
      </c>
      <c r="D8" s="7">
        <f aca="true" t="shared" si="0" ref="D8:D20">C8/B8*100</f>
        <v>49.62482269503546</v>
      </c>
    </row>
    <row r="9" spans="1:4" ht="15">
      <c r="A9" s="8" t="s">
        <v>20</v>
      </c>
      <c r="B9" s="15">
        <v>3251</v>
      </c>
      <c r="C9" s="15">
        <v>1644.437</v>
      </c>
      <c r="D9" s="7">
        <f t="shared" si="0"/>
        <v>50.58249769301752</v>
      </c>
    </row>
    <row r="10" spans="1:4" ht="15">
      <c r="A10" s="8" t="s">
        <v>15</v>
      </c>
      <c r="B10" s="15">
        <v>242</v>
      </c>
      <c r="C10" s="15">
        <v>108.271</v>
      </c>
      <c r="D10" s="7">
        <f t="shared" si="0"/>
        <v>44.740082644628096</v>
      </c>
    </row>
    <row r="11" spans="1:4" ht="15">
      <c r="A11" s="8" t="s">
        <v>27</v>
      </c>
      <c r="B11" s="15">
        <v>908</v>
      </c>
      <c r="C11" s="15">
        <v>145.983</v>
      </c>
      <c r="D11" s="7">
        <f t="shared" si="0"/>
        <v>16.077422907488987</v>
      </c>
    </row>
    <row r="12" spans="1:4" ht="15">
      <c r="A12" s="8" t="s">
        <v>28</v>
      </c>
      <c r="B12" s="15">
        <v>1213</v>
      </c>
      <c r="C12" s="15">
        <v>457.212</v>
      </c>
      <c r="D12" s="7">
        <f t="shared" si="0"/>
        <v>37.69266281945589</v>
      </c>
    </row>
    <row r="13" spans="1:4" ht="30.75">
      <c r="A13" s="8" t="s">
        <v>21</v>
      </c>
      <c r="B13" s="15">
        <v>83</v>
      </c>
      <c r="C13" s="15">
        <v>37.819</v>
      </c>
      <c r="D13" s="7">
        <f t="shared" si="0"/>
        <v>45.56506024096386</v>
      </c>
    </row>
    <row r="14" spans="1:4" ht="15">
      <c r="A14" s="8" t="s">
        <v>14</v>
      </c>
      <c r="B14" s="15">
        <v>15</v>
      </c>
      <c r="C14" s="15">
        <v>0</v>
      </c>
      <c r="D14" s="7">
        <f t="shared" si="0"/>
        <v>0</v>
      </c>
    </row>
    <row r="15" spans="1:4" ht="15">
      <c r="A15" s="8" t="s">
        <v>24</v>
      </c>
      <c r="B15" s="15">
        <v>0</v>
      </c>
      <c r="C15" s="15">
        <v>19</v>
      </c>
      <c r="D15" s="7">
        <v>0</v>
      </c>
    </row>
    <row r="16" spans="1:4" ht="15">
      <c r="A16" s="5" t="s">
        <v>1</v>
      </c>
      <c r="B16" s="15">
        <f>B17+B18+B19+B20+B21</f>
        <v>45400.2</v>
      </c>
      <c r="C16" s="15">
        <f>C17+C18+C20+C21</f>
        <v>21393.5</v>
      </c>
      <c r="D16" s="7">
        <f t="shared" si="0"/>
        <v>47.12203910995987</v>
      </c>
    </row>
    <row r="17" spans="1:4" ht="15">
      <c r="A17" s="5" t="s">
        <v>29</v>
      </c>
      <c r="B17" s="15">
        <v>37851</v>
      </c>
      <c r="C17" s="15">
        <v>19085</v>
      </c>
      <c r="D17" s="7">
        <f>C17/B17*100</f>
        <v>50.421389131066555</v>
      </c>
    </row>
    <row r="18" spans="1:4" ht="15">
      <c r="A18" s="8" t="s">
        <v>30</v>
      </c>
      <c r="B18" s="15">
        <v>234</v>
      </c>
      <c r="C18" s="15">
        <v>127.7</v>
      </c>
      <c r="D18" s="7">
        <f>C18/B18*100</f>
        <v>54.57264957264958</v>
      </c>
    </row>
    <row r="19" spans="1:4" ht="62.25">
      <c r="A19" s="8" t="s">
        <v>33</v>
      </c>
      <c r="B19" s="15">
        <v>200</v>
      </c>
      <c r="C19" s="15">
        <v>0</v>
      </c>
      <c r="D19" s="7">
        <v>0</v>
      </c>
    </row>
    <row r="20" spans="1:4" ht="15">
      <c r="A20" s="5" t="s">
        <v>31</v>
      </c>
      <c r="B20" s="14">
        <v>7115.2</v>
      </c>
      <c r="C20" s="14">
        <v>2179.2</v>
      </c>
      <c r="D20" s="7">
        <f t="shared" si="0"/>
        <v>30.62738925118057</v>
      </c>
    </row>
    <row r="21" spans="1:4" ht="15">
      <c r="A21" s="5" t="s">
        <v>32</v>
      </c>
      <c r="B21" s="14">
        <v>0</v>
      </c>
      <c r="C21" s="14">
        <v>1.6</v>
      </c>
      <c r="D21" s="7"/>
    </row>
    <row r="22" spans="1:4" ht="17.25">
      <c r="A22" s="18" t="s">
        <v>18</v>
      </c>
      <c r="B22" s="20">
        <f>SUM(B23:B32)</f>
        <v>51819.09</v>
      </c>
      <c r="C22" s="20">
        <f>SUM(C23:C32)</f>
        <v>23604.035</v>
      </c>
      <c r="D22" s="21">
        <f>C22/B22*100</f>
        <v>45.55084815267887</v>
      </c>
    </row>
    <row r="23" spans="1:4" ht="15">
      <c r="A23" s="9" t="s">
        <v>4</v>
      </c>
      <c r="B23" s="16">
        <v>10100.79</v>
      </c>
      <c r="C23" s="16">
        <v>5918.956</v>
      </c>
      <c r="D23" s="11">
        <f>C23/B23*100</f>
        <v>58.5989412709303</v>
      </c>
    </row>
    <row r="24" spans="1:4" ht="15">
      <c r="A24" s="9" t="s">
        <v>5</v>
      </c>
      <c r="B24" s="16">
        <v>224.3</v>
      </c>
      <c r="C24" s="16">
        <v>111.049</v>
      </c>
      <c r="D24" s="11">
        <f>C24/B24*100</f>
        <v>49.5091395452519</v>
      </c>
    </row>
    <row r="25" spans="1:4" ht="30.75">
      <c r="A25" s="9" t="s">
        <v>6</v>
      </c>
      <c r="B25" s="16">
        <v>1000</v>
      </c>
      <c r="C25" s="16">
        <v>401.916</v>
      </c>
      <c r="D25" s="11">
        <f aca="true" t="shared" si="1" ref="D25:D32">C25/B25*100</f>
        <v>40.1916</v>
      </c>
    </row>
    <row r="26" spans="1:4" ht="15">
      <c r="A26" s="9" t="s">
        <v>7</v>
      </c>
      <c r="B26" s="16">
        <v>4971.34</v>
      </c>
      <c r="C26" s="16">
        <v>2138.334</v>
      </c>
      <c r="D26" s="11">
        <f t="shared" si="1"/>
        <v>43.01323184493516</v>
      </c>
    </row>
    <row r="27" spans="1:4" ht="15">
      <c r="A27" s="9" t="s">
        <v>8</v>
      </c>
      <c r="B27" s="16">
        <v>9012.66</v>
      </c>
      <c r="C27" s="16">
        <v>3968.47</v>
      </c>
      <c r="D27" s="11">
        <f t="shared" si="1"/>
        <v>44.032172521763826</v>
      </c>
    </row>
    <row r="28" spans="1:4" ht="15">
      <c r="A28" s="9" t="s">
        <v>34</v>
      </c>
      <c r="B28" s="16">
        <v>200</v>
      </c>
      <c r="C28" s="16">
        <v>0</v>
      </c>
      <c r="D28" s="11">
        <f t="shared" si="1"/>
        <v>0</v>
      </c>
    </row>
    <row r="29" spans="1:4" ht="15">
      <c r="A29" s="9" t="s">
        <v>23</v>
      </c>
      <c r="B29" s="16">
        <v>11</v>
      </c>
      <c r="C29" s="16">
        <v>5</v>
      </c>
      <c r="D29" s="11">
        <f t="shared" si="1"/>
        <v>45.45454545454545</v>
      </c>
    </row>
    <row r="30" spans="1:4" ht="15">
      <c r="A30" s="9" t="s">
        <v>25</v>
      </c>
      <c r="B30" s="16">
        <v>26093</v>
      </c>
      <c r="C30" s="16">
        <v>10990.9</v>
      </c>
      <c r="D30" s="11">
        <f t="shared" si="1"/>
        <v>42.12202506419346</v>
      </c>
    </row>
    <row r="31" spans="1:4" ht="15">
      <c r="A31" s="9" t="s">
        <v>9</v>
      </c>
      <c r="B31" s="16">
        <v>12</v>
      </c>
      <c r="C31" s="16">
        <v>0</v>
      </c>
      <c r="D31" s="11">
        <f t="shared" si="1"/>
        <v>0</v>
      </c>
    </row>
    <row r="32" spans="1:4" ht="15">
      <c r="A32" s="9" t="s">
        <v>16</v>
      </c>
      <c r="B32" s="16">
        <v>194</v>
      </c>
      <c r="C32" s="16">
        <v>69.41</v>
      </c>
      <c r="D32" s="11">
        <f t="shared" si="1"/>
        <v>35.77835051546391</v>
      </c>
    </row>
    <row r="33" spans="1:4" ht="17.25">
      <c r="A33" s="18" t="s">
        <v>19</v>
      </c>
      <c r="B33" s="20">
        <f>B34</f>
        <v>425</v>
      </c>
      <c r="C33" s="20">
        <v>-342</v>
      </c>
      <c r="D33" s="12"/>
    </row>
    <row r="34" spans="1:4" ht="30.75">
      <c r="A34" s="10" t="s">
        <v>2</v>
      </c>
      <c r="B34" s="17">
        <v>425</v>
      </c>
      <c r="C34" s="17">
        <f>C22-C6</f>
        <v>-342.1290000000008</v>
      </c>
      <c r="D34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2018-07-27T04:31:07Z</dcterms:modified>
  <cp:category/>
  <cp:version/>
  <cp:contentType/>
  <cp:contentStatus/>
</cp:coreProperties>
</file>